
<file path=xl/calcChain.xml><?xml version="1.0" encoding="utf-8"?>
<calcChain xmlns="http://schemas.openxmlformats.org/spreadsheetml/2006/main">
  <c r="N2" i="11" l="1"/>
  <c r="P3" i="6" l="1"/>
  <c r="P5" i="6"/>
  <c r="P8" i="6"/>
  <c r="P7" i="6"/>
  <c r="P4" i="6"/>
  <c r="P10" i="6"/>
  <c r="P9" i="6"/>
  <c r="P14" i="6"/>
  <c r="P13" i="6"/>
  <c r="P11" i="6"/>
  <c r="P12" i="6"/>
  <c r="P16" i="6"/>
  <c r="P19" i="6"/>
  <c r="P15" i="6"/>
  <c r="P18" i="6"/>
  <c r="P20" i="6"/>
  <c r="P17" i="6"/>
  <c r="P21" i="6"/>
  <c r="P23" i="6"/>
  <c r="P22" i="6"/>
  <c r="P25" i="6"/>
  <c r="P24" i="6"/>
  <c r="P26" i="6"/>
  <c r="P27" i="6"/>
  <c r="P6" i="6"/>
  <c r="V4" i="6" l="1"/>
  <c r="V6" i="6"/>
  <c r="V5" i="6"/>
  <c r="V8" i="6"/>
  <c r="V7" i="6"/>
  <c r="V10" i="6"/>
  <c r="V13" i="6"/>
  <c r="V11" i="6"/>
  <c r="V16" i="6"/>
  <c r="V18" i="6"/>
  <c r="V23" i="6"/>
  <c r="V22" i="6"/>
  <c r="V24" i="6"/>
  <c r="V26" i="6"/>
  <c r="V27" i="6"/>
  <c r="V3" i="6"/>
  <c r="V9" i="6"/>
  <c r="V14" i="6"/>
  <c r="V19" i="6"/>
  <c r="V15" i="6"/>
  <c r="V20" i="6"/>
  <c r="V17" i="6"/>
  <c r="V21" i="6"/>
  <c r="V25" i="6"/>
  <c r="V12" i="6"/>
  <c r="T3" i="6"/>
  <c r="T5" i="6"/>
  <c r="T8" i="6"/>
  <c r="T7" i="6"/>
  <c r="T4" i="6"/>
  <c r="T10" i="6"/>
  <c r="T9" i="6"/>
  <c r="T14" i="6"/>
  <c r="T13" i="6"/>
  <c r="T11" i="6"/>
  <c r="T16" i="6"/>
  <c r="T19" i="6"/>
  <c r="T15" i="6"/>
  <c r="T18" i="6"/>
  <c r="T20" i="6"/>
  <c r="T17" i="6"/>
  <c r="T21" i="6"/>
  <c r="T23" i="6"/>
  <c r="T22" i="6"/>
  <c r="T12" i="6"/>
  <c r="T25" i="6"/>
  <c r="T24" i="6"/>
  <c r="T26" i="6"/>
  <c r="T27" i="6"/>
  <c r="T6" i="6"/>
  <c r="N27" i="6"/>
  <c r="J17" i="6"/>
  <c r="J3" i="6"/>
  <c r="W3" i="6" s="1"/>
  <c r="J12" i="6"/>
  <c r="J21" i="6"/>
  <c r="J26" i="6"/>
  <c r="J6" i="6"/>
  <c r="J11" i="6"/>
  <c r="J4" i="6"/>
  <c r="J5" i="6"/>
  <c r="J27" i="6"/>
  <c r="J15" i="6"/>
  <c r="J7" i="6"/>
  <c r="J13" i="6"/>
  <c r="J18" i="6"/>
  <c r="J9" i="6"/>
  <c r="J24" i="6"/>
  <c r="J20" i="6"/>
  <c r="J8" i="6"/>
  <c r="W8" i="6" s="1"/>
  <c r="J22" i="6"/>
  <c r="J23" i="6"/>
  <c r="J10" i="6"/>
  <c r="J19" i="6"/>
  <c r="J16" i="6"/>
  <c r="J14" i="6"/>
  <c r="J25" i="6"/>
  <c r="W25" i="6" s="1"/>
  <c r="N7" i="6"/>
  <c r="N12" i="6"/>
  <c r="N23" i="6"/>
  <c r="N11" i="6"/>
  <c r="N17" i="6"/>
  <c r="N19" i="6"/>
  <c r="N6" i="6"/>
  <c r="N16" i="6"/>
  <c r="N8" i="6"/>
  <c r="N14" i="6"/>
  <c r="N15" i="6"/>
  <c r="N10" i="6"/>
  <c r="N5" i="6"/>
  <c r="N18" i="6"/>
  <c r="N25" i="6"/>
  <c r="N9" i="6"/>
  <c r="N3" i="6"/>
  <c r="N21" i="6"/>
  <c r="N22" i="6"/>
  <c r="N13" i="6"/>
  <c r="N24" i="6"/>
  <c r="N20" i="6"/>
  <c r="N26" i="6"/>
  <c r="N4" i="6"/>
  <c r="H7" i="6"/>
  <c r="H12" i="6"/>
  <c r="H23" i="6"/>
  <c r="H11" i="6"/>
  <c r="H17" i="6"/>
  <c r="H19" i="6"/>
  <c r="H6" i="6"/>
  <c r="H16" i="6"/>
  <c r="H8" i="6"/>
  <c r="H14" i="6"/>
  <c r="H15" i="6"/>
  <c r="H27" i="6"/>
  <c r="H10" i="6"/>
  <c r="H5" i="6"/>
  <c r="H18" i="6"/>
  <c r="H25" i="6"/>
  <c r="H9" i="6"/>
  <c r="H3" i="6"/>
  <c r="H21" i="6"/>
  <c r="H22" i="6"/>
  <c r="H13" i="6"/>
  <c r="H24" i="6"/>
  <c r="H20" i="6"/>
  <c r="H26" i="6"/>
  <c r="H4" i="6"/>
  <c r="V16" i="5"/>
  <c r="V6" i="5"/>
  <c r="V5" i="5"/>
  <c r="V4" i="5"/>
  <c r="V7" i="5"/>
  <c r="V9" i="5"/>
  <c r="V8" i="5"/>
  <c r="V12" i="5"/>
  <c r="V15" i="5"/>
  <c r="V10" i="5"/>
  <c r="V14" i="5"/>
  <c r="V13" i="5"/>
  <c r="V18" i="5"/>
  <c r="V19" i="5"/>
  <c r="V11" i="5"/>
  <c r="V17" i="5"/>
  <c r="W17" i="5" s="1"/>
  <c r="T6" i="5"/>
  <c r="T4" i="5"/>
  <c r="T3" i="5"/>
  <c r="T7" i="5"/>
  <c r="T9" i="5"/>
  <c r="T8" i="5"/>
  <c r="T12" i="5"/>
  <c r="T11" i="5"/>
  <c r="T15" i="5"/>
  <c r="T10" i="5"/>
  <c r="T14" i="5"/>
  <c r="T13" i="5"/>
  <c r="T16" i="5"/>
  <c r="T17" i="5"/>
  <c r="T18" i="5"/>
  <c r="T19" i="5"/>
  <c r="T5" i="5"/>
  <c r="P6" i="5"/>
  <c r="P4" i="5"/>
  <c r="P3" i="5"/>
  <c r="P7" i="5"/>
  <c r="P9" i="5"/>
  <c r="P8" i="5"/>
  <c r="P12" i="5"/>
  <c r="P11" i="5"/>
  <c r="P15" i="5"/>
  <c r="P10" i="5"/>
  <c r="P14" i="5"/>
  <c r="P13" i="5"/>
  <c r="P16" i="5"/>
  <c r="P17" i="5"/>
  <c r="P18" i="5"/>
  <c r="P19" i="5"/>
  <c r="N4" i="5"/>
  <c r="N14" i="5"/>
  <c r="N3" i="5"/>
  <c r="N10" i="5"/>
  <c r="N7" i="5"/>
  <c r="N11" i="5"/>
  <c r="N8" i="5"/>
  <c r="N5" i="5"/>
  <c r="N19" i="5"/>
  <c r="N17" i="5"/>
  <c r="N18" i="5"/>
  <c r="N12" i="5"/>
  <c r="N16" i="5"/>
  <c r="N6" i="5"/>
  <c r="N15" i="5"/>
  <c r="N9" i="5"/>
  <c r="N13" i="5"/>
  <c r="H10" i="5"/>
  <c r="H6" i="5"/>
  <c r="I6" i="5" s="1"/>
  <c r="J6" i="5" s="1"/>
  <c r="W6" i="5" s="1"/>
  <c r="H4" i="5"/>
  <c r="H3" i="5"/>
  <c r="H11" i="5"/>
  <c r="I11" i="5" s="1"/>
  <c r="J11" i="5" s="1"/>
  <c r="W11" i="5" s="1"/>
  <c r="H15" i="5"/>
  <c r="I15" i="5" s="1"/>
  <c r="J15" i="5" s="1"/>
  <c r="W15" i="5" s="1"/>
  <c r="H5" i="5"/>
  <c r="H9" i="5"/>
  <c r="H14" i="5"/>
  <c r="I14" i="5" s="1"/>
  <c r="J14" i="5" s="1"/>
  <c r="W14" i="5" s="1"/>
  <c r="H19" i="5"/>
  <c r="I19" i="5" s="1"/>
  <c r="J19" i="5" s="1"/>
  <c r="W19" i="5" s="1"/>
  <c r="H13" i="5"/>
  <c r="H18" i="5"/>
  <c r="H17" i="5"/>
  <c r="I17" i="5" s="1"/>
  <c r="J17" i="5" s="1"/>
  <c r="H12" i="5"/>
  <c r="H7" i="5"/>
  <c r="H16" i="5"/>
  <c r="I16" i="5" s="1"/>
  <c r="J16" i="5" s="1"/>
  <c r="W16" i="5" s="1"/>
  <c r="H8" i="5"/>
  <c r="I7" i="5" l="1"/>
  <c r="J7" i="5" s="1"/>
  <c r="W7" i="5" s="1"/>
  <c r="I13" i="5"/>
  <c r="I12" i="5"/>
  <c r="J12" i="5" s="1"/>
  <c r="W12" i="5" s="1"/>
  <c r="I4" i="5"/>
  <c r="J4" i="5" s="1"/>
  <c r="W4" i="5" s="1"/>
  <c r="W7" i="6"/>
  <c r="W22" i="6"/>
  <c r="W15" i="6"/>
  <c r="W19" i="6"/>
  <c r="W18" i="6"/>
  <c r="W27" i="6"/>
  <c r="W6" i="6"/>
  <c r="W24" i="6"/>
  <c r="W4" i="6"/>
  <c r="W10" i="6"/>
  <c r="W13" i="6"/>
  <c r="W5" i="6"/>
  <c r="W26" i="6"/>
  <c r="W17" i="6"/>
  <c r="W11" i="6"/>
  <c r="W20" i="6"/>
  <c r="W14" i="6"/>
  <c r="W21" i="6"/>
  <c r="W23" i="6"/>
  <c r="W16" i="6"/>
  <c r="W9" i="6"/>
  <c r="W12" i="6"/>
  <c r="I9" i="5"/>
  <c r="J9" i="5" s="1"/>
  <c r="W9" i="5" s="1"/>
  <c r="I5" i="5"/>
  <c r="J5" i="5" s="1"/>
  <c r="I10" i="5"/>
  <c r="J10" i="5" s="1"/>
  <c r="W10" i="5" s="1"/>
  <c r="I18" i="5"/>
  <c r="J18" i="5" s="1"/>
  <c r="W18" i="5" s="1"/>
  <c r="I8" i="5"/>
  <c r="J8" i="5" s="1"/>
  <c r="W8" i="5" s="1"/>
  <c r="I3" i="5"/>
  <c r="J3" i="5" s="1"/>
  <c r="V6" i="1"/>
  <c r="V4" i="1"/>
  <c r="V10" i="1"/>
  <c r="V12" i="1"/>
  <c r="V5" i="1"/>
  <c r="V11" i="1"/>
  <c r="V9" i="1"/>
  <c r="V7" i="1"/>
  <c r="V8" i="1"/>
  <c r="V3" i="1"/>
  <c r="P4" i="1"/>
  <c r="P5" i="1"/>
  <c r="P7" i="1"/>
  <c r="P9" i="1"/>
  <c r="P8" i="1"/>
  <c r="P11" i="1"/>
  <c r="P6" i="1"/>
  <c r="P10" i="1"/>
  <c r="P12" i="1"/>
  <c r="T4" i="1"/>
  <c r="T5" i="1"/>
  <c r="T7" i="1"/>
  <c r="T8" i="1"/>
  <c r="T9" i="1"/>
  <c r="T6" i="1"/>
  <c r="T10" i="1"/>
  <c r="T11" i="1"/>
  <c r="T12" i="1"/>
  <c r="T3" i="1"/>
  <c r="N4" i="1"/>
  <c r="N5" i="1"/>
  <c r="N7" i="1"/>
  <c r="N8" i="1"/>
  <c r="N9" i="1"/>
  <c r="N6" i="1"/>
  <c r="N10" i="1"/>
  <c r="N11" i="1"/>
  <c r="N12" i="1"/>
  <c r="N3" i="1"/>
  <c r="H9" i="1"/>
  <c r="H6" i="1"/>
  <c r="H10" i="1"/>
  <c r="H11" i="1"/>
  <c r="H12" i="1"/>
  <c r="P7" i="4" l="1"/>
  <c r="P6" i="4"/>
  <c r="P4" i="4"/>
  <c r="P9" i="4"/>
  <c r="P5" i="4"/>
  <c r="P8" i="4"/>
  <c r="P16" i="4"/>
  <c r="P10" i="4"/>
  <c r="P12" i="4"/>
  <c r="P14" i="4"/>
  <c r="P13" i="4"/>
  <c r="P18" i="4"/>
  <c r="P15" i="4"/>
  <c r="P20" i="4"/>
  <c r="P11" i="4"/>
  <c r="P17" i="4"/>
  <c r="P19" i="4"/>
  <c r="P25" i="4"/>
  <c r="P23" i="4"/>
  <c r="P21" i="4"/>
  <c r="P24" i="4"/>
  <c r="P28" i="4"/>
  <c r="P27" i="4"/>
  <c r="P26" i="4"/>
  <c r="P35" i="4"/>
  <c r="P30" i="4"/>
  <c r="P31" i="4"/>
  <c r="P22" i="4"/>
  <c r="P29" i="4"/>
  <c r="P33" i="4"/>
  <c r="P32" i="4"/>
  <c r="P36" i="4"/>
  <c r="P34" i="4"/>
  <c r="P37" i="4"/>
  <c r="J3" i="4"/>
  <c r="J5" i="4"/>
  <c r="J22" i="4"/>
  <c r="J4" i="4"/>
  <c r="J19" i="4"/>
  <c r="J17" i="4"/>
  <c r="J10" i="4"/>
  <c r="J34" i="4"/>
  <c r="J8" i="4"/>
  <c r="J15" i="4"/>
  <c r="J13" i="4"/>
  <c r="J6" i="4"/>
  <c r="J21" i="4"/>
  <c r="J32" i="4"/>
  <c r="J12" i="4"/>
  <c r="J37" i="4"/>
  <c r="J7" i="4"/>
  <c r="J18" i="4"/>
  <c r="J14" i="4"/>
  <c r="J20" i="4"/>
  <c r="J23" i="4"/>
  <c r="J31" i="4"/>
  <c r="J26" i="4"/>
  <c r="J9" i="4"/>
  <c r="J29" i="4"/>
  <c r="J33" i="4"/>
  <c r="J30" i="4"/>
  <c r="J36" i="4"/>
  <c r="J27" i="4"/>
  <c r="J24" i="4"/>
  <c r="J28" i="4"/>
  <c r="J25" i="4"/>
  <c r="J16" i="4"/>
  <c r="J35" i="4"/>
  <c r="V21" i="3"/>
  <c r="V7" i="3"/>
  <c r="V3" i="3"/>
  <c r="V4" i="3"/>
  <c r="V6" i="3"/>
  <c r="V27" i="3"/>
  <c r="V10" i="3"/>
  <c r="V23" i="3"/>
  <c r="V5" i="3"/>
  <c r="V9" i="3"/>
  <c r="V14" i="3"/>
  <c r="V38" i="3"/>
  <c r="V30" i="3"/>
  <c r="V32" i="3"/>
  <c r="V24" i="3"/>
  <c r="V18" i="3"/>
  <c r="V19" i="3"/>
  <c r="V39" i="3"/>
  <c r="V22" i="3"/>
  <c r="V34" i="3"/>
  <c r="V29" i="3"/>
  <c r="V16" i="3"/>
  <c r="V33" i="3"/>
  <c r="V12" i="3"/>
  <c r="V25" i="3"/>
  <c r="V8" i="3"/>
  <c r="V15" i="3"/>
  <c r="V31" i="3"/>
  <c r="V13" i="3"/>
  <c r="V37" i="3"/>
  <c r="V28" i="3"/>
  <c r="V20" i="3"/>
  <c r="V35" i="3"/>
  <c r="V11" i="3"/>
  <c r="V17" i="3"/>
  <c r="V36" i="3"/>
  <c r="V26" i="3"/>
  <c r="T7" i="3"/>
  <c r="T4" i="3"/>
  <c r="T6" i="3"/>
  <c r="T27" i="3"/>
  <c r="T10" i="3"/>
  <c r="T23" i="3"/>
  <c r="T5" i="3"/>
  <c r="T25" i="3"/>
  <c r="T9" i="3"/>
  <c r="T8" i="3"/>
  <c r="T15" i="3"/>
  <c r="T14" i="3"/>
  <c r="T38" i="3"/>
  <c r="T31" i="3"/>
  <c r="T30" i="3"/>
  <c r="T32" i="3"/>
  <c r="T24" i="3"/>
  <c r="T13" i="3"/>
  <c r="T12" i="3"/>
  <c r="T21" i="3"/>
  <c r="T18" i="3"/>
  <c r="T19" i="3"/>
  <c r="T26" i="3"/>
  <c r="T37" i="3"/>
  <c r="T28" i="3"/>
  <c r="T39" i="3"/>
  <c r="T22" i="3"/>
  <c r="T20" i="3"/>
  <c r="T34" i="3"/>
  <c r="T29" i="3"/>
  <c r="T35" i="3"/>
  <c r="T16" i="3"/>
  <c r="T33" i="3"/>
  <c r="T11" i="3"/>
  <c r="T17" i="3"/>
  <c r="T36" i="3"/>
  <c r="T3" i="3"/>
  <c r="P7" i="3"/>
  <c r="P4" i="3"/>
  <c r="P6" i="3"/>
  <c r="P27" i="3"/>
  <c r="P10" i="3"/>
  <c r="P23" i="3"/>
  <c r="P5" i="3"/>
  <c r="P25" i="3"/>
  <c r="P9" i="3"/>
  <c r="P8" i="3"/>
  <c r="P15" i="3"/>
  <c r="P14" i="3"/>
  <c r="P38" i="3"/>
  <c r="P31" i="3"/>
  <c r="P30" i="3"/>
  <c r="P32" i="3"/>
  <c r="P24" i="3"/>
  <c r="P13" i="3"/>
  <c r="P12" i="3"/>
  <c r="P21" i="3"/>
  <c r="P18" i="3"/>
  <c r="P19" i="3"/>
  <c r="P26" i="3"/>
  <c r="P37" i="3"/>
  <c r="P28" i="3"/>
  <c r="P39" i="3"/>
  <c r="P22" i="3"/>
  <c r="P20" i="3"/>
  <c r="P34" i="3"/>
  <c r="P29" i="3"/>
  <c r="P35" i="3"/>
  <c r="P16" i="3"/>
  <c r="P33" i="3"/>
  <c r="P11" i="3"/>
  <c r="P17" i="3"/>
  <c r="P36" i="3"/>
  <c r="P3" i="3"/>
  <c r="N24" i="3"/>
  <c r="N32" i="3"/>
  <c r="N4" i="3"/>
  <c r="N3" i="3"/>
  <c r="N9" i="3"/>
  <c r="N15" i="3"/>
  <c r="N13" i="3"/>
  <c r="N28" i="3"/>
  <c r="N10" i="3"/>
  <c r="N14" i="3"/>
  <c r="N26" i="3"/>
  <c r="N12" i="3"/>
  <c r="N16" i="3"/>
  <c r="N27" i="3"/>
  <c r="N17" i="3"/>
  <c r="N5" i="3"/>
  <c r="N23" i="3"/>
  <c r="N7" i="3"/>
  <c r="N21" i="3"/>
  <c r="N18" i="3"/>
  <c r="N38" i="3"/>
  <c r="N19" i="3"/>
  <c r="N8" i="3"/>
  <c r="N22" i="3"/>
  <c r="N11" i="3"/>
  <c r="N6" i="3"/>
  <c r="N36" i="3"/>
  <c r="N37" i="3"/>
  <c r="N31" i="3"/>
  <c r="N30" i="3"/>
  <c r="N33" i="3"/>
  <c r="N34" i="3"/>
  <c r="N39" i="3"/>
  <c r="N20" i="3"/>
  <c r="N25" i="3"/>
  <c r="N35" i="3"/>
  <c r="N29" i="3"/>
  <c r="J24" i="3"/>
  <c r="J32" i="3"/>
  <c r="W32" i="3" s="1"/>
  <c r="J4" i="3"/>
  <c r="J3" i="3"/>
  <c r="J9" i="3"/>
  <c r="J15" i="3"/>
  <c r="J13" i="3"/>
  <c r="J28" i="3"/>
  <c r="J10" i="3"/>
  <c r="J14" i="3"/>
  <c r="J26" i="3"/>
  <c r="J12" i="3"/>
  <c r="J16" i="3"/>
  <c r="J27" i="3"/>
  <c r="W27" i="3" s="1"/>
  <c r="J17" i="3"/>
  <c r="J5" i="3"/>
  <c r="W5" i="3" s="1"/>
  <c r="J23" i="3"/>
  <c r="J7" i="3"/>
  <c r="J21" i="3"/>
  <c r="J18" i="3"/>
  <c r="J38" i="3"/>
  <c r="J19" i="3"/>
  <c r="J8" i="3"/>
  <c r="J22" i="3"/>
  <c r="J11" i="3"/>
  <c r="J6" i="3"/>
  <c r="J36" i="3"/>
  <c r="J37" i="3"/>
  <c r="J31" i="3"/>
  <c r="J30" i="3"/>
  <c r="J33" i="3"/>
  <c r="W33" i="3" s="1"/>
  <c r="J34" i="3"/>
  <c r="J39" i="3"/>
  <c r="J20" i="3"/>
  <c r="J25" i="3"/>
  <c r="J35" i="3"/>
  <c r="W35" i="3" s="1"/>
  <c r="J29" i="3"/>
  <c r="H7" i="3"/>
  <c r="H21" i="3"/>
  <c r="H3" i="3"/>
  <c r="H4" i="3"/>
  <c r="H6" i="3"/>
  <c r="H27" i="3"/>
  <c r="H10" i="3"/>
  <c r="H23" i="3"/>
  <c r="H5" i="3"/>
  <c r="H9" i="3"/>
  <c r="H14" i="3"/>
  <c r="H38" i="3"/>
  <c r="H30" i="3"/>
  <c r="H32" i="3"/>
  <c r="H24" i="3"/>
  <c r="H18" i="3"/>
  <c r="H19" i="3"/>
  <c r="H39" i="3"/>
  <c r="H22" i="3"/>
  <c r="H34" i="3"/>
  <c r="H16" i="3"/>
  <c r="H33" i="3"/>
  <c r="H25" i="3"/>
  <c r="H8" i="3"/>
  <c r="H15" i="3"/>
  <c r="H31" i="3"/>
  <c r="H13" i="3"/>
  <c r="H12" i="3"/>
  <c r="H37" i="3"/>
  <c r="H28" i="3"/>
  <c r="H20" i="3"/>
  <c r="H35" i="3"/>
  <c r="H11" i="3"/>
  <c r="H17" i="3"/>
  <c r="H36" i="3"/>
  <c r="H29" i="3"/>
  <c r="H26" i="3"/>
  <c r="W37" i="3" l="1"/>
  <c r="W22" i="3"/>
  <c r="W28" i="3"/>
  <c r="W3" i="3"/>
  <c r="W17" i="3"/>
  <c r="W26" i="3"/>
  <c r="W20" i="3"/>
  <c r="W30" i="3"/>
  <c r="W6" i="3"/>
  <c r="W19" i="3"/>
  <c r="W14" i="3"/>
  <c r="W15" i="3"/>
  <c r="W10" i="3"/>
  <c r="W24" i="3"/>
  <c r="W25" i="3"/>
  <c r="W36" i="3"/>
  <c r="W8" i="3"/>
  <c r="W21" i="3"/>
  <c r="W13" i="3"/>
  <c r="W4" i="3"/>
  <c r="W34" i="3"/>
  <c r="W18" i="3"/>
  <c r="W7" i="3"/>
  <c r="W29" i="3"/>
  <c r="W39" i="3"/>
  <c r="W31" i="3"/>
  <c r="W11" i="3"/>
  <c r="W38" i="3"/>
  <c r="W23" i="3"/>
  <c r="W16" i="3"/>
  <c r="W9" i="3"/>
  <c r="W12" i="3"/>
  <c r="P3" i="1"/>
  <c r="H8" i="1"/>
  <c r="H4" i="1"/>
  <c r="J4" i="1" s="1"/>
  <c r="W4" i="1" s="1"/>
  <c r="H3" i="1"/>
  <c r="H7" i="1"/>
  <c r="H5" i="1"/>
  <c r="J5" i="1" l="1"/>
  <c r="W5" i="1" s="1"/>
  <c r="J8" i="1"/>
  <c r="W8" i="1" s="1"/>
  <c r="J7" i="1"/>
  <c r="W7" i="1" s="1"/>
  <c r="J3" i="1"/>
  <c r="W3" i="1" s="1"/>
  <c r="J11" i="1"/>
  <c r="W11" i="1" s="1"/>
  <c r="J12" i="1"/>
  <c r="W12" i="1" s="1"/>
  <c r="J9" i="1"/>
  <c r="W9" i="1" s="1"/>
  <c r="J10" i="1"/>
  <c r="W10" i="1" s="1"/>
  <c r="J6" i="1"/>
  <c r="W6" i="1" s="1"/>
  <c r="V3" i="10" l="1"/>
  <c r="V23" i="10"/>
  <c r="V38" i="10"/>
  <c r="V10" i="10"/>
  <c r="V52" i="10"/>
  <c r="V31" i="10"/>
  <c r="V26" i="10"/>
  <c r="V12" i="10"/>
  <c r="V15" i="10"/>
  <c r="V44" i="10"/>
  <c r="V46" i="10"/>
  <c r="V57" i="10"/>
  <c r="V21" i="10"/>
  <c r="V32" i="10"/>
  <c r="V45" i="10"/>
  <c r="V53" i="10"/>
  <c r="V4" i="10"/>
  <c r="V6" i="10"/>
  <c r="V7" i="10"/>
  <c r="V11" i="10"/>
  <c r="V9" i="10"/>
  <c r="V8" i="10"/>
  <c r="V13" i="10"/>
  <c r="V14" i="10"/>
  <c r="V30" i="10"/>
  <c r="V16" i="10"/>
  <c r="V19" i="10"/>
  <c r="V27" i="10"/>
  <c r="V24" i="10"/>
  <c r="V20" i="10"/>
  <c r="V18" i="10"/>
  <c r="V25" i="10"/>
  <c r="V28" i="10"/>
  <c r="V29" i="10"/>
  <c r="V22" i="10"/>
  <c r="V35" i="10"/>
  <c r="V33" i="10"/>
  <c r="V40" i="10"/>
  <c r="V37" i="10"/>
  <c r="V42" i="10"/>
  <c r="V43" i="10"/>
  <c r="V50" i="10"/>
  <c r="V48" i="10"/>
  <c r="V49" i="10"/>
  <c r="V54" i="10"/>
  <c r="V55" i="10"/>
  <c r="V17" i="10"/>
  <c r="V36" i="10"/>
  <c r="V34" i="10"/>
  <c r="V39" i="10"/>
  <c r="V41" i="10"/>
  <c r="V51" i="10"/>
  <c r="V47" i="10"/>
  <c r="V56" i="10"/>
  <c r="V58" i="10"/>
  <c r="V5" i="10"/>
  <c r="P5" i="10"/>
  <c r="P6" i="10"/>
  <c r="P7" i="10"/>
  <c r="P11" i="10"/>
  <c r="P9" i="10"/>
  <c r="P8" i="10"/>
  <c r="P3" i="10"/>
  <c r="P13" i="10"/>
  <c r="P14" i="10"/>
  <c r="P12" i="10"/>
  <c r="P15" i="10"/>
  <c r="P10" i="10"/>
  <c r="P17" i="10"/>
  <c r="P30" i="10"/>
  <c r="P16" i="10"/>
  <c r="P19" i="10"/>
  <c r="P27" i="10"/>
  <c r="P24" i="10"/>
  <c r="P20" i="10"/>
  <c r="P18" i="10"/>
  <c r="P25" i="10"/>
  <c r="P23" i="10"/>
  <c r="P21" i="10"/>
  <c r="P28" i="10"/>
  <c r="P29" i="10"/>
  <c r="P22" i="10"/>
  <c r="P36" i="10"/>
  <c r="P35" i="10"/>
  <c r="P33" i="10"/>
  <c r="P34" i="10"/>
  <c r="P40" i="10"/>
  <c r="P32" i="10"/>
  <c r="P38" i="10"/>
  <c r="P39" i="10"/>
  <c r="P31" i="10"/>
  <c r="P41" i="10"/>
  <c r="P37" i="10"/>
  <c r="P51" i="10"/>
  <c r="P42" i="10"/>
  <c r="P26" i="10"/>
  <c r="P44" i="10"/>
  <c r="P45" i="10"/>
  <c r="P47" i="10"/>
  <c r="P43" i="10"/>
  <c r="P50" i="10"/>
  <c r="P48" i="10"/>
  <c r="P46" i="10"/>
  <c r="P49" i="10"/>
  <c r="P53" i="10"/>
  <c r="P54" i="10"/>
  <c r="P55" i="10"/>
  <c r="P52" i="10"/>
  <c r="P56" i="10"/>
  <c r="P57" i="10"/>
  <c r="P58" i="10"/>
  <c r="P4" i="10"/>
  <c r="J3" i="10"/>
  <c r="J31" i="10"/>
  <c r="J6" i="10"/>
  <c r="W6" i="10" s="1"/>
  <c r="J21" i="10"/>
  <c r="W21" i="10" s="1"/>
  <c r="J22" i="10"/>
  <c r="J32" i="10"/>
  <c r="J10" i="10"/>
  <c r="J4" i="10"/>
  <c r="W4" i="10" s="1"/>
  <c r="J57" i="10"/>
  <c r="J18" i="10"/>
  <c r="J16" i="10"/>
  <c r="W16" i="10" s="1"/>
  <c r="J37" i="10"/>
  <c r="W37" i="10" s="1"/>
  <c r="J29" i="10"/>
  <c r="W29" i="10" s="1"/>
  <c r="J28" i="10"/>
  <c r="J46" i="10"/>
  <c r="W46" i="10" s="1"/>
  <c r="J43" i="10"/>
  <c r="W43" i="10" s="1"/>
  <c r="J8" i="10"/>
  <c r="W8" i="10" s="1"/>
  <c r="J33" i="10"/>
  <c r="J52" i="10"/>
  <c r="J39" i="10"/>
  <c r="W39" i="10" s="1"/>
  <c r="J5" i="10"/>
  <c r="J19" i="10"/>
  <c r="J12" i="10"/>
  <c r="J20" i="10"/>
  <c r="W20" i="10" s="1"/>
  <c r="J25" i="10"/>
  <c r="J49" i="10"/>
  <c r="J41" i="10"/>
  <c r="J9" i="10"/>
  <c r="W9" i="10" s="1"/>
  <c r="J34" i="10"/>
  <c r="W34" i="10" s="1"/>
  <c r="J7" i="10"/>
  <c r="J42" i="10"/>
  <c r="J17" i="10"/>
  <c r="W17" i="10" s="1"/>
  <c r="J23" i="10"/>
  <c r="W23" i="10" s="1"/>
  <c r="J13" i="10"/>
  <c r="J48" i="10"/>
  <c r="W48" i="10" s="1"/>
  <c r="J24" i="10"/>
  <c r="W24" i="10" s="1"/>
  <c r="J11" i="10"/>
  <c r="J58" i="10"/>
  <c r="J15" i="10"/>
  <c r="W15" i="10" s="1"/>
  <c r="J45" i="10"/>
  <c r="W45" i="10" s="1"/>
  <c r="J38" i="10"/>
  <c r="W38" i="10" s="1"/>
  <c r="J14" i="10"/>
  <c r="J54" i="10"/>
  <c r="W54" i="10" s="1"/>
  <c r="J44" i="10"/>
  <c r="W44" i="10" s="1"/>
  <c r="J35" i="10"/>
  <c r="J27" i="10"/>
  <c r="J55" i="10"/>
  <c r="W55" i="10" s="1"/>
  <c r="J56" i="10"/>
  <c r="W56" i="10" s="1"/>
  <c r="J47" i="10"/>
  <c r="W47" i="10" s="1"/>
  <c r="J40" i="10"/>
  <c r="J53" i="10"/>
  <c r="J36" i="10"/>
  <c r="W36" i="10" s="1"/>
  <c r="J50" i="10"/>
  <c r="W50" i="10" s="1"/>
  <c r="J30" i="10"/>
  <c r="J51" i="10"/>
  <c r="J26" i="10"/>
  <c r="W26" i="10" s="1"/>
  <c r="T34" i="10"/>
  <c r="T12" i="10"/>
  <c r="T44" i="10"/>
  <c r="T13" i="10"/>
  <c r="T30" i="10"/>
  <c r="T28" i="10"/>
  <c r="T10" i="10"/>
  <c r="T46" i="10"/>
  <c r="T15" i="10"/>
  <c r="T57" i="10"/>
  <c r="T50" i="10"/>
  <c r="T25" i="10"/>
  <c r="T49" i="10"/>
  <c r="T17" i="10"/>
  <c r="T33" i="10"/>
  <c r="T54" i="10"/>
  <c r="T7" i="10"/>
  <c r="T14" i="10"/>
  <c r="T38" i="10"/>
  <c r="T26" i="10"/>
  <c r="T3" i="10"/>
  <c r="T6" i="10"/>
  <c r="T31" i="10"/>
  <c r="T27" i="10"/>
  <c r="T55" i="10"/>
  <c r="T56" i="10"/>
  <c r="T18" i="10"/>
  <c r="T24" i="10"/>
  <c r="T32" i="10"/>
  <c r="T20" i="10"/>
  <c r="T9" i="10"/>
  <c r="T29" i="10"/>
  <c r="T4" i="10"/>
  <c r="T35" i="10"/>
  <c r="T42" i="10"/>
  <c r="T48" i="10"/>
  <c r="T37" i="10"/>
  <c r="T39" i="10"/>
  <c r="T43" i="10"/>
  <c r="T16" i="10"/>
  <c r="T47" i="10"/>
  <c r="T5" i="10"/>
  <c r="T8" i="10"/>
  <c r="T21" i="10"/>
  <c r="T23" i="10"/>
  <c r="T36" i="10"/>
  <c r="T53" i="10"/>
  <c r="T45" i="10"/>
  <c r="T11" i="10"/>
  <c r="T40" i="10"/>
  <c r="T22" i="10"/>
  <c r="T58" i="10"/>
  <c r="T19" i="10"/>
  <c r="T51" i="10"/>
  <c r="T41" i="10"/>
  <c r="T52" i="10"/>
  <c r="N34" i="10"/>
  <c r="N12" i="10"/>
  <c r="N44" i="10"/>
  <c r="N13" i="10"/>
  <c r="N30" i="10"/>
  <c r="N28" i="10"/>
  <c r="N10" i="10"/>
  <c r="N46" i="10"/>
  <c r="N15" i="10"/>
  <c r="N57" i="10"/>
  <c r="N50" i="10"/>
  <c r="N25" i="10"/>
  <c r="N49" i="10"/>
  <c r="N17" i="10"/>
  <c r="N33" i="10"/>
  <c r="N54" i="10"/>
  <c r="N7" i="10"/>
  <c r="N14" i="10"/>
  <c r="N38" i="10"/>
  <c r="N26" i="10"/>
  <c r="N3" i="10"/>
  <c r="N6" i="10"/>
  <c r="N31" i="10"/>
  <c r="N27" i="10"/>
  <c r="N55" i="10"/>
  <c r="N56" i="10"/>
  <c r="N18" i="10"/>
  <c r="N24" i="10"/>
  <c r="N32" i="10"/>
  <c r="N20" i="10"/>
  <c r="N9" i="10"/>
  <c r="N29" i="10"/>
  <c r="N4" i="10"/>
  <c r="N35" i="10"/>
  <c r="N42" i="10"/>
  <c r="N48" i="10"/>
  <c r="N37" i="10"/>
  <c r="N39" i="10"/>
  <c r="N43" i="10"/>
  <c r="N16" i="10"/>
  <c r="N47" i="10"/>
  <c r="N5" i="10"/>
  <c r="N8" i="10"/>
  <c r="N21" i="10"/>
  <c r="N23" i="10"/>
  <c r="N36" i="10"/>
  <c r="N53" i="10"/>
  <c r="N45" i="10"/>
  <c r="N11" i="10"/>
  <c r="N40" i="10"/>
  <c r="N22" i="10"/>
  <c r="N58" i="10"/>
  <c r="N19" i="10"/>
  <c r="N51" i="10"/>
  <c r="N41" i="10"/>
  <c r="N52" i="10"/>
  <c r="H34" i="10"/>
  <c r="H12" i="10"/>
  <c r="H44" i="10"/>
  <c r="H13" i="10"/>
  <c r="H30" i="10"/>
  <c r="H28" i="10"/>
  <c r="H10" i="10"/>
  <c r="H46" i="10"/>
  <c r="H15" i="10"/>
  <c r="H57" i="10"/>
  <c r="H50" i="10"/>
  <c r="H25" i="10"/>
  <c r="H49" i="10"/>
  <c r="H17" i="10"/>
  <c r="H33" i="10"/>
  <c r="H54" i="10"/>
  <c r="H7" i="10"/>
  <c r="H14" i="10"/>
  <c r="H38" i="10"/>
  <c r="H26" i="10"/>
  <c r="H3" i="10"/>
  <c r="H6" i="10"/>
  <c r="H31" i="10"/>
  <c r="H27" i="10"/>
  <c r="H55" i="10"/>
  <c r="H56" i="10"/>
  <c r="H18" i="10"/>
  <c r="H24" i="10"/>
  <c r="H32" i="10"/>
  <c r="H20" i="10"/>
  <c r="H9" i="10"/>
  <c r="H29" i="10"/>
  <c r="H4" i="10"/>
  <c r="H35" i="10"/>
  <c r="H42" i="10"/>
  <c r="H48" i="10"/>
  <c r="H37" i="10"/>
  <c r="H39" i="10"/>
  <c r="H43" i="10"/>
  <c r="H16" i="10"/>
  <c r="H47" i="10"/>
  <c r="H5" i="10"/>
  <c r="H8" i="10"/>
  <c r="H21" i="10"/>
  <c r="H23" i="10"/>
  <c r="H36" i="10"/>
  <c r="H53" i="10"/>
  <c r="H45" i="10"/>
  <c r="H11" i="10"/>
  <c r="H40" i="10"/>
  <c r="H22" i="10"/>
  <c r="H58" i="10"/>
  <c r="H19" i="10"/>
  <c r="H51" i="10"/>
  <c r="H41" i="10"/>
  <c r="H52" i="10"/>
  <c r="W51" i="10" l="1"/>
  <c r="W53" i="10"/>
  <c r="W42" i="10"/>
  <c r="W41" i="10"/>
  <c r="W12" i="10"/>
  <c r="W52" i="10"/>
  <c r="W10" i="10"/>
  <c r="W30" i="10"/>
  <c r="W40" i="10"/>
  <c r="W27" i="10"/>
  <c r="W14" i="10"/>
  <c r="W58" i="10"/>
  <c r="W13" i="10"/>
  <c r="W7" i="10"/>
  <c r="W49" i="10"/>
  <c r="W19" i="10"/>
  <c r="W33" i="10"/>
  <c r="W28" i="10"/>
  <c r="W18" i="10"/>
  <c r="W32" i="10"/>
  <c r="W31" i="10"/>
  <c r="W35" i="10"/>
  <c r="W11" i="10"/>
  <c r="W25" i="10"/>
  <c r="W5" i="10"/>
  <c r="W57" i="10"/>
  <c r="W22" i="10"/>
  <c r="W3" i="10"/>
  <c r="V9" i="7"/>
  <c r="V12" i="7"/>
  <c r="V4" i="7"/>
  <c r="V5" i="7"/>
  <c r="V6" i="7"/>
  <c r="V10" i="7"/>
  <c r="V14" i="7"/>
  <c r="V15" i="7"/>
  <c r="V16" i="7"/>
  <c r="V17" i="7"/>
  <c r="V3" i="7"/>
  <c r="V8" i="7"/>
  <c r="V11" i="7"/>
  <c r="V13" i="7"/>
  <c r="V18" i="7"/>
  <c r="V19" i="7"/>
  <c r="V20" i="7"/>
  <c r="V21" i="7"/>
  <c r="V7" i="7"/>
  <c r="V4" i="9" l="1"/>
  <c r="V7" i="9"/>
  <c r="V3" i="9"/>
  <c r="V5" i="9"/>
  <c r="V6" i="9"/>
  <c r="V8" i="9"/>
  <c r="V9" i="9"/>
  <c r="V10" i="9"/>
  <c r="V12" i="9"/>
  <c r="V11" i="9"/>
  <c r="V13" i="9"/>
  <c r="V15" i="9"/>
  <c r="V14" i="9"/>
  <c r="T5" i="9"/>
  <c r="T4" i="9"/>
  <c r="T6" i="9"/>
  <c r="T8" i="9"/>
  <c r="T7" i="9"/>
  <c r="T9" i="9"/>
  <c r="T10" i="9"/>
  <c r="T12" i="9"/>
  <c r="T11" i="9"/>
  <c r="T13" i="9"/>
  <c r="T14" i="9"/>
  <c r="T15" i="9"/>
  <c r="T3" i="9"/>
  <c r="P5" i="9"/>
  <c r="P4" i="9"/>
  <c r="P6" i="9"/>
  <c r="P8" i="9"/>
  <c r="P7" i="9"/>
  <c r="P9" i="9"/>
  <c r="P10" i="9"/>
  <c r="P12" i="9"/>
  <c r="P11" i="9"/>
  <c r="P13" i="9"/>
  <c r="P14" i="9"/>
  <c r="P15" i="9"/>
  <c r="P3" i="9"/>
  <c r="N6" i="9"/>
  <c r="N7" i="9"/>
  <c r="N3" i="9"/>
  <c r="N10" i="9"/>
  <c r="N11" i="9"/>
  <c r="N9" i="9"/>
  <c r="N5" i="9"/>
  <c r="N8" i="9"/>
  <c r="N12" i="9"/>
  <c r="N14" i="9"/>
  <c r="N13" i="9"/>
  <c r="N15" i="9"/>
  <c r="N4" i="9"/>
  <c r="J6" i="9"/>
  <c r="W6" i="9" s="1"/>
  <c r="J7" i="9"/>
  <c r="J3" i="9"/>
  <c r="W3" i="9" s="1"/>
  <c r="J10" i="9"/>
  <c r="J11" i="9"/>
  <c r="J9" i="9"/>
  <c r="J5" i="9"/>
  <c r="J8" i="9"/>
  <c r="J12" i="9"/>
  <c r="J14" i="9"/>
  <c r="W14" i="9" s="1"/>
  <c r="J13" i="9"/>
  <c r="J15" i="9"/>
  <c r="J4" i="9"/>
  <c r="H4" i="9"/>
  <c r="H5" i="9"/>
  <c r="H6" i="9"/>
  <c r="H7" i="9"/>
  <c r="H8" i="9"/>
  <c r="H9" i="9"/>
  <c r="H10" i="9"/>
  <c r="H11" i="9"/>
  <c r="H12" i="9"/>
  <c r="H13" i="9"/>
  <c r="H14" i="9"/>
  <c r="H15" i="9"/>
  <c r="H3" i="9"/>
  <c r="V11" i="8"/>
  <c r="V4" i="8"/>
  <c r="V3" i="8"/>
  <c r="V5" i="8"/>
  <c r="V6" i="8"/>
  <c r="V7" i="8"/>
  <c r="V9" i="8"/>
  <c r="V8" i="8"/>
  <c r="V15" i="8"/>
  <c r="V12" i="8"/>
  <c r="V14" i="8"/>
  <c r="V16" i="8"/>
  <c r="V13" i="8"/>
  <c r="V17" i="8"/>
  <c r="V18" i="8"/>
  <c r="V19" i="8"/>
  <c r="V10" i="8"/>
  <c r="T3" i="8"/>
  <c r="T5" i="8"/>
  <c r="T6" i="8"/>
  <c r="T13" i="8"/>
  <c r="T7" i="8"/>
  <c r="T9" i="8"/>
  <c r="T10" i="8"/>
  <c r="T8" i="8"/>
  <c r="T11" i="8"/>
  <c r="T15" i="8"/>
  <c r="T12" i="8"/>
  <c r="T14" i="8"/>
  <c r="T16" i="8"/>
  <c r="T17" i="8"/>
  <c r="T18" i="8"/>
  <c r="T19" i="8"/>
  <c r="T4" i="8"/>
  <c r="P13" i="8"/>
  <c r="P12" i="8"/>
  <c r="P14" i="8"/>
  <c r="P4" i="8"/>
  <c r="P5" i="8"/>
  <c r="P6" i="8"/>
  <c r="P8" i="8"/>
  <c r="P7" i="8"/>
  <c r="P9" i="8"/>
  <c r="P10" i="8"/>
  <c r="P11" i="8"/>
  <c r="P15" i="8"/>
  <c r="P16" i="8"/>
  <c r="P17" i="8"/>
  <c r="P18" i="8"/>
  <c r="P19" i="8"/>
  <c r="P3" i="8"/>
  <c r="N4" i="8"/>
  <c r="N5" i="8"/>
  <c r="N6" i="8"/>
  <c r="N8" i="8"/>
  <c r="N7" i="8"/>
  <c r="N9" i="8"/>
  <c r="N10" i="8"/>
  <c r="N11" i="8"/>
  <c r="N12" i="8"/>
  <c r="N14" i="8"/>
  <c r="N13" i="8"/>
  <c r="N15" i="8"/>
  <c r="N16" i="8"/>
  <c r="N17" i="8"/>
  <c r="N18" i="8"/>
  <c r="N19" i="8"/>
  <c r="N3" i="8"/>
  <c r="J4" i="8"/>
  <c r="J5" i="8"/>
  <c r="J6" i="8"/>
  <c r="J8" i="8"/>
  <c r="J7" i="8"/>
  <c r="J9" i="8"/>
  <c r="J10" i="8"/>
  <c r="J11" i="8"/>
  <c r="J12" i="8"/>
  <c r="J14" i="8"/>
  <c r="J13" i="8"/>
  <c r="J15" i="8"/>
  <c r="J16" i="8"/>
  <c r="J17" i="8"/>
  <c r="J18" i="8"/>
  <c r="J19" i="8"/>
  <c r="J3" i="8"/>
  <c r="H4" i="8"/>
  <c r="H5" i="8"/>
  <c r="H6" i="8"/>
  <c r="H8" i="8"/>
  <c r="H7" i="8"/>
  <c r="H9" i="8"/>
  <c r="H10" i="8"/>
  <c r="H11" i="8"/>
  <c r="H12" i="8"/>
  <c r="H14" i="8"/>
  <c r="H13" i="8"/>
  <c r="H15" i="8"/>
  <c r="H16" i="8"/>
  <c r="H17" i="8"/>
  <c r="H18" i="8"/>
  <c r="H19" i="8"/>
  <c r="H3" i="8"/>
  <c r="P4" i="7"/>
  <c r="P5" i="7"/>
  <c r="P6" i="7"/>
  <c r="P8" i="7"/>
  <c r="P7" i="7"/>
  <c r="P10" i="7"/>
  <c r="P11" i="7"/>
  <c r="P12" i="7"/>
  <c r="P13" i="7"/>
  <c r="P14" i="7"/>
  <c r="P17" i="7"/>
  <c r="P18" i="7"/>
  <c r="P9" i="7"/>
  <c r="P15" i="7"/>
  <c r="P16" i="7"/>
  <c r="P19" i="7"/>
  <c r="P20" i="7"/>
  <c r="P21" i="7"/>
  <c r="P3" i="7"/>
  <c r="N16" i="7"/>
  <c r="N5" i="7"/>
  <c r="N6" i="7"/>
  <c r="N15" i="7"/>
  <c r="N14" i="7"/>
  <c r="N13" i="7"/>
  <c r="N10" i="7"/>
  <c r="N8" i="7"/>
  <c r="N7" i="7"/>
  <c r="N3" i="7"/>
  <c r="N12" i="7"/>
  <c r="N4" i="7"/>
  <c r="N21" i="7"/>
  <c r="N18" i="7"/>
  <c r="N17" i="7"/>
  <c r="N11" i="7"/>
  <c r="N20" i="7"/>
  <c r="N19" i="7"/>
  <c r="N9" i="7"/>
  <c r="J16" i="7"/>
  <c r="J5" i="7"/>
  <c r="J6" i="7"/>
  <c r="J15" i="7"/>
  <c r="J14" i="7"/>
  <c r="J13" i="7"/>
  <c r="J10" i="7"/>
  <c r="J8" i="7"/>
  <c r="J7" i="7"/>
  <c r="J3" i="7"/>
  <c r="J12" i="7"/>
  <c r="J4" i="7"/>
  <c r="J21" i="7"/>
  <c r="J18" i="7"/>
  <c r="J17" i="7"/>
  <c r="J11" i="7"/>
  <c r="J20" i="7"/>
  <c r="J19" i="7"/>
  <c r="J9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3" i="7"/>
  <c r="W15" i="9" l="1"/>
  <c r="W4" i="9"/>
  <c r="W10" i="9"/>
  <c r="W9" i="9"/>
  <c r="W7" i="9"/>
  <c r="W7" i="8"/>
  <c r="W19" i="8"/>
  <c r="W15" i="8"/>
  <c r="W11" i="8"/>
  <c r="W8" i="8"/>
  <c r="W4" i="8"/>
  <c r="W18" i="8"/>
  <c r="W13" i="8"/>
  <c r="W3" i="8"/>
  <c r="W10" i="8"/>
  <c r="W5" i="8"/>
  <c r="W17" i="8"/>
  <c r="W14" i="8"/>
  <c r="W9" i="8"/>
  <c r="W6" i="8"/>
  <c r="W16" i="8"/>
  <c r="W12" i="8"/>
  <c r="W21" i="7"/>
  <c r="W7" i="7"/>
  <c r="W5" i="7"/>
  <c r="W6" i="7"/>
  <c r="W20" i="7"/>
  <c r="W16" i="7"/>
  <c r="W11" i="7"/>
  <c r="W14" i="7"/>
  <c r="W12" i="9"/>
  <c r="W11" i="9"/>
  <c r="W8" i="9"/>
  <c r="W13" i="9"/>
  <c r="W5" i="9"/>
  <c r="W8" i="7"/>
  <c r="W9" i="7"/>
  <c r="W17" i="7"/>
  <c r="W19" i="7"/>
  <c r="W18" i="7"/>
  <c r="W3" i="7"/>
  <c r="W13" i="7"/>
  <c r="W15" i="7"/>
  <c r="W12" i="7"/>
  <c r="W4" i="7"/>
  <c r="W10" i="7"/>
  <c r="P5" i="5"/>
  <c r="W5" i="5" s="1"/>
  <c r="J13" i="5"/>
  <c r="W13" i="5" s="1"/>
  <c r="V3" i="5" l="1"/>
  <c r="W3" i="5" l="1"/>
  <c r="V21" i="4" l="1"/>
  <c r="V32" i="4"/>
  <c r="W32" i="4" s="1"/>
  <c r="V11" i="4"/>
  <c r="V12" i="4"/>
  <c r="V36" i="4"/>
  <c r="V3" i="4"/>
  <c r="V7" i="4"/>
  <c r="V6" i="4"/>
  <c r="V4" i="4"/>
  <c r="V9" i="4"/>
  <c r="V5" i="4"/>
  <c r="V8" i="4"/>
  <c r="V16" i="4"/>
  <c r="V10" i="4"/>
  <c r="V14" i="4"/>
  <c r="W14" i="4" s="1"/>
  <c r="V13" i="4"/>
  <c r="W13" i="4" s="1"/>
  <c r="V18" i="4"/>
  <c r="V20" i="4"/>
  <c r="V17" i="4"/>
  <c r="W17" i="4" s="1"/>
  <c r="V19" i="4"/>
  <c r="W19" i="4" s="1"/>
  <c r="V25" i="4"/>
  <c r="V23" i="4"/>
  <c r="V24" i="4"/>
  <c r="V27" i="4"/>
  <c r="V26" i="4"/>
  <c r="V35" i="4"/>
  <c r="W35" i="4" s="1"/>
  <c r="V30" i="4"/>
  <c r="W30" i="4" s="1"/>
  <c r="V22" i="4"/>
  <c r="V33" i="4"/>
  <c r="V34" i="4"/>
  <c r="V37" i="4"/>
  <c r="W37" i="4" s="1"/>
  <c r="V15" i="4"/>
  <c r="V28" i="4"/>
  <c r="V29" i="4"/>
  <c r="T7" i="4"/>
  <c r="T6" i="4"/>
  <c r="T4" i="4"/>
  <c r="T9" i="4"/>
  <c r="T5" i="4"/>
  <c r="T8" i="4"/>
  <c r="T16" i="4"/>
  <c r="T10" i="4"/>
  <c r="T12" i="4"/>
  <c r="T14" i="4"/>
  <c r="T13" i="4"/>
  <c r="T18" i="4"/>
  <c r="T15" i="4"/>
  <c r="T20" i="4"/>
  <c r="T11" i="4"/>
  <c r="T17" i="4"/>
  <c r="T19" i="4"/>
  <c r="T25" i="4"/>
  <c r="T23" i="4"/>
  <c r="T21" i="4"/>
  <c r="T24" i="4"/>
  <c r="T28" i="4"/>
  <c r="T27" i="4"/>
  <c r="T26" i="4"/>
  <c r="T35" i="4"/>
  <c r="T30" i="4"/>
  <c r="T22" i="4"/>
  <c r="T29" i="4"/>
  <c r="V31" i="4" s="1"/>
  <c r="W31" i="4" s="1"/>
  <c r="T33" i="4"/>
  <c r="T32" i="4"/>
  <c r="T36" i="4"/>
  <c r="T34" i="4"/>
  <c r="T37" i="4"/>
  <c r="T3" i="4"/>
  <c r="P3" i="4"/>
  <c r="N3" i="4"/>
  <c r="N5" i="4"/>
  <c r="N22" i="4"/>
  <c r="N4" i="4"/>
  <c r="N19" i="4"/>
  <c r="N17" i="4"/>
  <c r="N10" i="4"/>
  <c r="N34" i="4"/>
  <c r="N8" i="4"/>
  <c r="N15" i="4"/>
  <c r="N13" i="4"/>
  <c r="N6" i="4"/>
  <c r="N21" i="4"/>
  <c r="N32" i="4"/>
  <c r="N12" i="4"/>
  <c r="N37" i="4"/>
  <c r="N7" i="4"/>
  <c r="N18" i="4"/>
  <c r="N14" i="4"/>
  <c r="N20" i="4"/>
  <c r="N23" i="4"/>
  <c r="N26" i="4"/>
  <c r="N9" i="4"/>
  <c r="N29" i="4"/>
  <c r="N33" i="4"/>
  <c r="N30" i="4"/>
  <c r="N36" i="4"/>
  <c r="N27" i="4"/>
  <c r="N24" i="4"/>
  <c r="N28" i="4"/>
  <c r="N25" i="4"/>
  <c r="N16" i="4"/>
  <c r="N35" i="4"/>
  <c r="N11" i="4"/>
  <c r="J11" i="4"/>
  <c r="W16" i="4"/>
  <c r="W11" i="4" l="1"/>
  <c r="W29" i="4"/>
  <c r="W26" i="4"/>
  <c r="W8" i="4"/>
  <c r="W6" i="4"/>
  <c r="W21" i="4"/>
  <c r="W15" i="4"/>
  <c r="W27" i="4"/>
  <c r="W24" i="4"/>
  <c r="W5" i="4"/>
  <c r="W7" i="4"/>
  <c r="W12" i="4"/>
  <c r="W22" i="4"/>
  <c r="W23" i="4"/>
  <c r="W9" i="4"/>
  <c r="W20" i="4"/>
  <c r="W25" i="4"/>
  <c r="W18" i="4"/>
  <c r="W10" i="4"/>
  <c r="W36" i="4"/>
  <c r="W4" i="4"/>
  <c r="W33" i="4"/>
  <c r="W34" i="4"/>
  <c r="W28" i="4"/>
  <c r="W3" i="4"/>
  <c r="V4" i="2" l="1"/>
  <c r="V5" i="2"/>
  <c r="V7" i="2"/>
  <c r="V8" i="2"/>
  <c r="V6" i="2"/>
  <c r="V14" i="2"/>
  <c r="V11" i="2"/>
  <c r="V15" i="2"/>
  <c r="V17" i="2"/>
  <c r="V16" i="2"/>
  <c r="V19" i="2"/>
  <c r="V18" i="2"/>
  <c r="V12" i="2"/>
  <c r="V21" i="2"/>
  <c r="V23" i="2"/>
  <c r="V25" i="2"/>
  <c r="V26" i="2"/>
  <c r="V24" i="2"/>
  <c r="V27" i="2"/>
  <c r="V31" i="2"/>
  <c r="V10" i="2"/>
  <c r="V9" i="2"/>
  <c r="V13" i="2"/>
  <c r="V20" i="2"/>
  <c r="V22" i="2"/>
  <c r="V29" i="2"/>
  <c r="V28" i="2"/>
  <c r="V30" i="2"/>
  <c r="V3" i="2"/>
  <c r="P4" i="2"/>
  <c r="P5" i="2"/>
  <c r="P7" i="2"/>
  <c r="P8" i="2"/>
  <c r="P6" i="2"/>
  <c r="P10" i="2"/>
  <c r="P9" i="2"/>
  <c r="P14" i="2"/>
  <c r="P11" i="2"/>
  <c r="P15" i="2"/>
  <c r="W15" i="2" s="1"/>
  <c r="P13" i="2"/>
  <c r="P17" i="2"/>
  <c r="P16" i="2"/>
  <c r="P19" i="2"/>
  <c r="P18" i="2"/>
  <c r="P20" i="2"/>
  <c r="W20" i="2" s="1"/>
  <c r="P12" i="2"/>
  <c r="P22" i="2"/>
  <c r="P21" i="2"/>
  <c r="P23" i="2"/>
  <c r="P25" i="2"/>
  <c r="P26" i="2"/>
  <c r="P24" i="2"/>
  <c r="P27" i="2"/>
  <c r="P29" i="2"/>
  <c r="P28" i="2"/>
  <c r="P31" i="2"/>
  <c r="P30" i="2"/>
  <c r="P3" i="2"/>
  <c r="J3" i="2"/>
  <c r="J23" i="2"/>
  <c r="J24" i="2"/>
  <c r="W24" i="2" s="1"/>
  <c r="J9" i="2"/>
  <c r="J6" i="2"/>
  <c r="J11" i="2"/>
  <c r="J16" i="2"/>
  <c r="W16" i="2" s="1"/>
  <c r="J30" i="2"/>
  <c r="W30" i="2" s="1"/>
  <c r="J21" i="2"/>
  <c r="J28" i="2"/>
  <c r="J22" i="2"/>
  <c r="W22" i="2" s="1"/>
  <c r="J27" i="2"/>
  <c r="J13" i="2"/>
  <c r="W13" i="2" s="1"/>
  <c r="J18" i="2"/>
  <c r="W18" i="2" s="1"/>
  <c r="J5" i="2"/>
  <c r="W5" i="2" s="1"/>
  <c r="J7" i="2"/>
  <c r="J19" i="2"/>
  <c r="W19" i="2" s="1"/>
  <c r="J31" i="2"/>
  <c r="W31" i="2" s="1"/>
  <c r="J25" i="2"/>
  <c r="W25" i="2" s="1"/>
  <c r="J20" i="2"/>
  <c r="J10" i="2"/>
  <c r="J4" i="2"/>
  <c r="J17" i="2"/>
  <c r="W17" i="2" s="1"/>
  <c r="J29" i="2"/>
  <c r="W29" i="2" s="1"/>
  <c r="J8" i="2"/>
  <c r="J26" i="2"/>
  <c r="J14" i="2"/>
  <c r="W14" i="2" s="1"/>
  <c r="J15" i="2"/>
  <c r="J12" i="2"/>
  <c r="W26" i="2" l="1"/>
  <c r="W12" i="2"/>
  <c r="W8" i="2"/>
  <c r="W10" i="2"/>
  <c r="W21" i="2"/>
  <c r="W6" i="2"/>
  <c r="W3" i="2"/>
  <c r="W28" i="2"/>
  <c r="W23" i="2"/>
  <c r="W7" i="2"/>
  <c r="W27" i="2"/>
  <c r="W9" i="2"/>
  <c r="W11" i="2"/>
  <c r="W4" i="2"/>
</calcChain>
</file>

<file path=xl/sharedStrings.xml><?xml version="1.0" encoding="utf-8"?>
<sst xmlns="http://schemas.openxmlformats.org/spreadsheetml/2006/main" count="801" uniqueCount="310">
  <si>
    <t>学号</t>
  </si>
  <si>
    <t>姓名</t>
  </si>
  <si>
    <t>德育成绩</t>
  </si>
  <si>
    <t>智育成绩</t>
  </si>
  <si>
    <t>文体成绩</t>
  </si>
  <si>
    <t>总分</t>
  </si>
  <si>
    <t>排名</t>
  </si>
  <si>
    <t>基础分</t>
    <phoneticPr fontId="1" type="noConversion"/>
  </si>
  <si>
    <t>奖励分</t>
    <phoneticPr fontId="1" type="noConversion"/>
  </si>
  <si>
    <t>惩罚分</t>
    <phoneticPr fontId="1" type="noConversion"/>
  </si>
  <si>
    <t>个人德育总分</t>
    <phoneticPr fontId="1" type="noConversion"/>
  </si>
  <si>
    <t>个人德育总分/基准</t>
    <phoneticPr fontId="1" type="noConversion"/>
  </si>
  <si>
    <t>德育总成绩</t>
    <phoneticPr fontId="6" type="noConversion"/>
  </si>
  <si>
    <t>学习成绩分</t>
    <phoneticPr fontId="6" type="noConversion"/>
  </si>
  <si>
    <t>奖励分</t>
  </si>
  <si>
    <t>惩罚分</t>
  </si>
  <si>
    <t>个人智育总分</t>
    <phoneticPr fontId="1" type="noConversion"/>
  </si>
  <si>
    <t>个人智育总分/基准</t>
    <phoneticPr fontId="1" type="noConversion"/>
  </si>
  <si>
    <t>智育总成绩</t>
    <phoneticPr fontId="6" type="noConversion"/>
  </si>
  <si>
    <t>基本分</t>
    <phoneticPr fontId="1" type="noConversion"/>
  </si>
  <si>
    <t>个人文体总分</t>
    <phoneticPr fontId="1" type="noConversion"/>
  </si>
  <si>
    <t>个人文体总分/基准</t>
    <phoneticPr fontId="1" type="noConversion"/>
  </si>
  <si>
    <t>文体总成绩</t>
    <phoneticPr fontId="6" type="noConversion"/>
  </si>
  <si>
    <t>黄志昊</t>
  </si>
  <si>
    <t>工艺学硕</t>
    <phoneticPr fontId="6" type="noConversion"/>
  </si>
  <si>
    <t>王鹏泉</t>
    <phoneticPr fontId="1" type="noConversion"/>
  </si>
  <si>
    <t>杨浩轩</t>
  </si>
  <si>
    <t>于佳欢</t>
  </si>
  <si>
    <t>李东泽</t>
  </si>
  <si>
    <t>邹予桐</t>
  </si>
  <si>
    <t>王福颖</t>
  </si>
  <si>
    <t>章梦琳</t>
  </si>
  <si>
    <t>牛佳琳</t>
  </si>
  <si>
    <t>盛奕琪</t>
  </si>
  <si>
    <t>朱晓文</t>
  </si>
  <si>
    <t>罗青涵</t>
  </si>
  <si>
    <t>农谨毓</t>
  </si>
  <si>
    <t>翟永怡</t>
  </si>
  <si>
    <t>崔子琦</t>
  </si>
  <si>
    <t>刘慧敏</t>
  </si>
  <si>
    <t>邢皓为</t>
  </si>
  <si>
    <t>林润丹</t>
  </si>
  <si>
    <t>张细璐</t>
  </si>
  <si>
    <t>边晨曦</t>
  </si>
  <si>
    <t>秦文强</t>
  </si>
  <si>
    <t>徐伟杰</t>
  </si>
  <si>
    <t>范夏雨</t>
  </si>
  <si>
    <t>薛宗浩</t>
  </si>
  <si>
    <t>张海芹</t>
  </si>
  <si>
    <t>刘恋</t>
  </si>
  <si>
    <t>王小雨</t>
  </si>
  <si>
    <t>王一迪</t>
  </si>
  <si>
    <t>周麒麟</t>
  </si>
  <si>
    <t>国际班</t>
  </si>
  <si>
    <t>李珂欣</t>
  </si>
  <si>
    <t>蔡润</t>
  </si>
  <si>
    <t>叶颖</t>
  </si>
  <si>
    <t>郭培嘉</t>
  </si>
  <si>
    <t>张伟鹏</t>
  </si>
  <si>
    <t>郭伟赞</t>
  </si>
  <si>
    <t>雷湘杰</t>
  </si>
  <si>
    <t>刘波</t>
  </si>
  <si>
    <t>李双双</t>
  </si>
  <si>
    <t>张炳跃</t>
  </si>
  <si>
    <t>刘启</t>
  </si>
  <si>
    <t>熊东</t>
  </si>
  <si>
    <t>王聃琦</t>
  </si>
  <si>
    <t>赵文涛</t>
  </si>
  <si>
    <t>赵莹莹</t>
  </si>
  <si>
    <t>崔彤</t>
  </si>
  <si>
    <t>韩秋跃</t>
  </si>
  <si>
    <t>仝昌颖</t>
  </si>
  <si>
    <t>张硕</t>
  </si>
  <si>
    <t>陈尧</t>
  </si>
  <si>
    <t>王昱人</t>
  </si>
  <si>
    <t>尹馨蕊</t>
  </si>
  <si>
    <t>高诗奡</t>
  </si>
  <si>
    <t>徐明吕</t>
  </si>
  <si>
    <t>于梦楠</t>
  </si>
  <si>
    <t>叶海波</t>
  </si>
  <si>
    <t>赵子祺</t>
  </si>
  <si>
    <t>苏瑞</t>
  </si>
  <si>
    <t>陈皓荣</t>
  </si>
  <si>
    <t>催化学硕</t>
  </si>
  <si>
    <t>罗馨若</t>
  </si>
  <si>
    <t>孙海晓</t>
  </si>
  <si>
    <t>工程学硕</t>
  </si>
  <si>
    <t>司道润</t>
  </si>
  <si>
    <t>岳黎平</t>
  </si>
  <si>
    <t>环工学硕</t>
  </si>
  <si>
    <t>刘姝羽</t>
  </si>
  <si>
    <t>刘吉东</t>
  </si>
  <si>
    <t>辛文卓</t>
  </si>
  <si>
    <t>宋艳珂</t>
  </si>
  <si>
    <t>余美琪</t>
  </si>
  <si>
    <t>陆文懿</t>
  </si>
  <si>
    <t>刘涵钰</t>
  </si>
  <si>
    <t>张亚宁</t>
  </si>
  <si>
    <t>李雪</t>
  </si>
  <si>
    <t>曹佳美</t>
  </si>
  <si>
    <t>通拉嘎</t>
  </si>
  <si>
    <t>刘申宁</t>
  </si>
  <si>
    <t>刘恩会</t>
  </si>
  <si>
    <t>王声韩</t>
  </si>
  <si>
    <t>闫琦</t>
  </si>
  <si>
    <t>徐瑞</t>
  </si>
  <si>
    <t>张苗</t>
  </si>
  <si>
    <t>程昊</t>
  </si>
  <si>
    <t>李潇</t>
  </si>
  <si>
    <t>刘远仪</t>
  </si>
  <si>
    <t>张鑫倩</t>
  </si>
  <si>
    <t>环工专硕</t>
  </si>
  <si>
    <t>李智</t>
  </si>
  <si>
    <t>屈彤旭</t>
  </si>
  <si>
    <t>程鑫</t>
  </si>
  <si>
    <t>吴抒悦</t>
  </si>
  <si>
    <t>陈稼轩</t>
  </si>
  <si>
    <t>刘婧</t>
  </si>
  <si>
    <t>张婷婷</t>
  </si>
  <si>
    <t>陈思媛</t>
  </si>
  <si>
    <t>杨云飞</t>
  </si>
  <si>
    <t>何柳婧</t>
  </si>
  <si>
    <t>徐俊发</t>
  </si>
  <si>
    <t>谢亚利</t>
  </si>
  <si>
    <t>岳刚森</t>
  </si>
  <si>
    <t>乔宇</t>
  </si>
  <si>
    <t>刘洪加</t>
  </si>
  <si>
    <t>华伟聪</t>
  </si>
  <si>
    <t>王明洋</t>
  </si>
  <si>
    <t>环科学硕</t>
  </si>
  <si>
    <t>李梦扬</t>
  </si>
  <si>
    <t>刘梦华</t>
  </si>
  <si>
    <t>刘改过</t>
  </si>
  <si>
    <t>尚青</t>
  </si>
  <si>
    <t>李艳晖</t>
  </si>
  <si>
    <t>李志萌</t>
  </si>
  <si>
    <t>黄志斌</t>
  </si>
  <si>
    <t>刘靖</t>
  </si>
  <si>
    <t>许家宁</t>
  </si>
  <si>
    <t>朱江</t>
  </si>
  <si>
    <t>杨宇</t>
  </si>
  <si>
    <t>张一驰</t>
  </si>
  <si>
    <t>傅莉荣</t>
  </si>
  <si>
    <t>工艺专硕</t>
  </si>
  <si>
    <t>冯伟杰</t>
  </si>
  <si>
    <t>刘运青</t>
  </si>
  <si>
    <t>毛丽蓉</t>
  </si>
  <si>
    <t>朱星臣</t>
  </si>
  <si>
    <t>成洪旭</t>
  </si>
  <si>
    <t>孟维豪</t>
  </si>
  <si>
    <t>王帅洋</t>
  </si>
  <si>
    <t>徐超凡</t>
  </si>
  <si>
    <t>韩杰</t>
  </si>
  <si>
    <t>张鹏</t>
  </si>
  <si>
    <t>金宇娟</t>
  </si>
  <si>
    <t>杨雪</t>
  </si>
  <si>
    <t>郑彩春</t>
  </si>
  <si>
    <t>聂胜男</t>
  </si>
  <si>
    <t>田亚丽</t>
  </si>
  <si>
    <t>陈洪派</t>
  </si>
  <si>
    <t>陈丽云</t>
  </si>
  <si>
    <t>刘浩瀚</t>
  </si>
  <si>
    <t>姜越</t>
  </si>
  <si>
    <t>刘欢</t>
  </si>
  <si>
    <t>刘元昊</t>
  </si>
  <si>
    <t>赖加新</t>
  </si>
  <si>
    <t>吴贤</t>
  </si>
  <si>
    <t>刘袁旭</t>
  </si>
  <si>
    <t>钱帅</t>
  </si>
  <si>
    <t>房畅</t>
  </si>
  <si>
    <t>徐童童</t>
  </si>
  <si>
    <t>路毅</t>
  </si>
  <si>
    <t>于春晖</t>
  </si>
  <si>
    <t>程明远</t>
  </si>
  <si>
    <t>郭佳俊</t>
  </si>
  <si>
    <t>贾玉岐</t>
  </si>
  <si>
    <t>李德壮</t>
  </si>
  <si>
    <t>序号</t>
    <phoneticPr fontId="1" type="noConversion"/>
  </si>
  <si>
    <t>方向</t>
    <phoneticPr fontId="6" type="noConversion"/>
  </si>
  <si>
    <t>杜建芳</t>
  </si>
  <si>
    <t>催化专硕</t>
  </si>
  <si>
    <t>张静</t>
  </si>
  <si>
    <t>张瑞鹏</t>
  </si>
  <si>
    <t>沈杨</t>
  </si>
  <si>
    <t>陈子康</t>
  </si>
  <si>
    <t>郝政浩</t>
  </si>
  <si>
    <t>闫敬如</t>
  </si>
  <si>
    <t>崔晓东</t>
  </si>
  <si>
    <t>耿若然</t>
  </si>
  <si>
    <t>高卿伟</t>
  </si>
  <si>
    <t>邵嘉欣</t>
  </si>
  <si>
    <t>陈金洋</t>
  </si>
  <si>
    <t>王浩</t>
  </si>
  <si>
    <t>王博</t>
  </si>
  <si>
    <t>刘唐</t>
  </si>
  <si>
    <t>司盈利</t>
  </si>
  <si>
    <t>张佳爱</t>
  </si>
  <si>
    <t>工程专硕</t>
  </si>
  <si>
    <t>骆湘伟</t>
  </si>
  <si>
    <t>姜艳雪</t>
  </si>
  <si>
    <t>赵志豪</t>
  </si>
  <si>
    <t>李佳泽</t>
  </si>
  <si>
    <t>秦宗禹</t>
  </si>
  <si>
    <t>杨宵</t>
  </si>
  <si>
    <t>花凯</t>
  </si>
  <si>
    <t>魏恒</t>
  </si>
  <si>
    <t>张鹏鹤</t>
  </si>
  <si>
    <t>袁锐</t>
  </si>
  <si>
    <t>杨洪</t>
  </si>
  <si>
    <t>史柯柯</t>
  </si>
  <si>
    <t>汤浩男</t>
  </si>
  <si>
    <t>易礼鑫</t>
  </si>
  <si>
    <t>崔登峰</t>
  </si>
  <si>
    <t>许振彬</t>
  </si>
  <si>
    <t>陶训凯</t>
  </si>
  <si>
    <t>王佳琪</t>
  </si>
  <si>
    <t>任松</t>
  </si>
  <si>
    <t>尹雪静</t>
  </si>
  <si>
    <t>牛磊博</t>
  </si>
  <si>
    <t>杨再岭</t>
  </si>
  <si>
    <t>任东伟</t>
  </si>
  <si>
    <t>郭江峰</t>
  </si>
  <si>
    <t>徐冉</t>
  </si>
  <si>
    <t>工艺学硕</t>
    <phoneticPr fontId="1" type="noConversion"/>
  </si>
  <si>
    <t>工艺专硕</t>
    <phoneticPr fontId="1" type="noConversion"/>
  </si>
  <si>
    <t>催化学硕</t>
    <phoneticPr fontId="1" type="noConversion"/>
  </si>
  <si>
    <t>催化专硕</t>
    <phoneticPr fontId="1" type="noConversion"/>
  </si>
  <si>
    <t>工程学硕</t>
    <phoneticPr fontId="1" type="noConversion"/>
  </si>
  <si>
    <t>工程专硕</t>
    <phoneticPr fontId="1" type="noConversion"/>
  </si>
  <si>
    <t>环工学硕</t>
    <phoneticPr fontId="1" type="noConversion"/>
  </si>
  <si>
    <t>环工专硕</t>
    <phoneticPr fontId="1" type="noConversion"/>
  </si>
  <si>
    <t>环科学硕</t>
    <phoneticPr fontId="1" type="noConversion"/>
  </si>
  <si>
    <t>国际班</t>
    <phoneticPr fontId="1" type="noConversion"/>
  </si>
  <si>
    <t>人数</t>
    <phoneticPr fontId="1" type="noConversion"/>
  </si>
  <si>
    <t>20级辅导员助管</t>
    <phoneticPr fontId="1" type="noConversion"/>
  </si>
  <si>
    <t>19级辅导员助管</t>
    <phoneticPr fontId="1" type="noConversion"/>
  </si>
  <si>
    <t>总计</t>
    <phoneticPr fontId="1" type="noConversion"/>
  </si>
  <si>
    <t>王琦</t>
  </si>
  <si>
    <t>王金亭</t>
  </si>
  <si>
    <t>黄佳美</t>
  </si>
  <si>
    <t>王巍树</t>
  </si>
  <si>
    <t>赵鲁媛</t>
  </si>
  <si>
    <t>罗菲</t>
  </si>
  <si>
    <t>高灿</t>
  </si>
  <si>
    <t>韩美玉</t>
  </si>
  <si>
    <t>王超男</t>
  </si>
  <si>
    <t>司梦</t>
  </si>
  <si>
    <t>杨晗</t>
  </si>
  <si>
    <t>徐景芳</t>
  </si>
  <si>
    <t>王磊</t>
  </si>
  <si>
    <t>冯甜甜</t>
  </si>
  <si>
    <t>宋红梅</t>
  </si>
  <si>
    <t>孙洋</t>
  </si>
  <si>
    <t>塔娜</t>
  </si>
  <si>
    <t>邓一龙</t>
  </si>
  <si>
    <t>姜少威</t>
  </si>
  <si>
    <t>张成霄</t>
  </si>
  <si>
    <t>徐东宇</t>
  </si>
  <si>
    <t>王远航</t>
  </si>
  <si>
    <t>贾荣玉</t>
  </si>
  <si>
    <t>刘澄虎</t>
  </si>
  <si>
    <t>陈冬冬</t>
  </si>
  <si>
    <t>智一勃</t>
  </si>
  <si>
    <t>邓开鑫</t>
  </si>
  <si>
    <t>车培源</t>
  </si>
  <si>
    <t>徐荧敏</t>
  </si>
  <si>
    <t>工艺学硕</t>
  </si>
  <si>
    <t>郭玉娇</t>
  </si>
  <si>
    <t>茹婷婷</t>
  </si>
  <si>
    <t>国际班</t>
    <phoneticPr fontId="6" type="noConversion"/>
  </si>
  <si>
    <t>乔知秋</t>
  </si>
  <si>
    <t>安新茹</t>
  </si>
  <si>
    <t>序号</t>
    <phoneticPr fontId="1" type="noConversion"/>
  </si>
  <si>
    <t>备注：国际班并非最后排名，还差两名新能源的学生成绩</t>
    <phoneticPr fontId="1" type="noConversion"/>
  </si>
  <si>
    <t>张舒婷</t>
  </si>
  <si>
    <t>胡晓洁</t>
  </si>
  <si>
    <t>金伟星</t>
  </si>
  <si>
    <t>石韶霏</t>
  </si>
  <si>
    <t>何诗萍</t>
  </si>
  <si>
    <t>柴莉桠</t>
  </si>
  <si>
    <t>李易果</t>
  </si>
  <si>
    <t>马郡男</t>
  </si>
  <si>
    <t>万博欣</t>
  </si>
  <si>
    <t>邓名君</t>
  </si>
  <si>
    <t>霍猛</t>
  </si>
  <si>
    <t>刘月鹏</t>
  </si>
  <si>
    <t>卜禹豪</t>
  </si>
  <si>
    <t>徐孝杰</t>
  </si>
  <si>
    <t>谷亚星</t>
  </si>
  <si>
    <t>陈钊宜</t>
  </si>
  <si>
    <t>赵航</t>
  </si>
  <si>
    <t>袁俊涛</t>
  </si>
  <si>
    <t>郑志航</t>
  </si>
  <si>
    <t>张帅</t>
  </si>
  <si>
    <t>田成宝</t>
  </si>
  <si>
    <t>李向明</t>
  </si>
  <si>
    <t>王天琪</t>
  </si>
  <si>
    <t>马成龙</t>
  </si>
  <si>
    <t>赵金</t>
  </si>
  <si>
    <t>李建</t>
  </si>
  <si>
    <t>吴晓静</t>
  </si>
  <si>
    <t>王鑫</t>
  </si>
  <si>
    <t>汤涵</t>
  </si>
  <si>
    <t>褚延松</t>
  </si>
  <si>
    <t>张宇宁</t>
  </si>
  <si>
    <t>蔡进</t>
  </si>
  <si>
    <t>王宇超</t>
  </si>
  <si>
    <t>刘宁辉</t>
  </si>
  <si>
    <t>孟诗涵</t>
  </si>
  <si>
    <t>朱然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</si>
</sst>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76" formatCode="0.0000000_ "/>
    <numFmt numFmtId="177" formatCode="0_);[Red]\(0\)"/>
    <numFmt numFmtId="178" formatCode="0.0000000_);[Red]\(0.0000000\)"/>
    <numFmt numFmtId="179" formatCode="0.0000000"/>
    <numFmt numFmtId="180" formatCode="0.00_ "/>
    <numFmt numFmtId="181" formatCode="0.00_);[Red]\(0.00\)"/>
    <numFmt numFmtId="182" formatCode="_ * #,##0.0000000_ ;_ * \-#,##0.0000000_ ;_ * &quot;-&quot;??.00000_ ;_ @_ "/>
  </numFmts>
  <fonts count="1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12"/>
      <name val="楷体_GB2312"/>
      <family val="3"/>
      <charset val="134"/>
    </font>
    <font>
      <sz val="14"/>
      <name val="楷体_GB2312"/>
      <family val="3"/>
      <charset val="134"/>
    </font>
    <font>
      <sz val="9"/>
      <name val="等线"/>
      <family val="2"/>
      <charset val="134"/>
      <scheme val="minor"/>
    </font>
    <font>
      <sz val="10.5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FF0000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>
      <alignment vertical="center"/>
    </xf>
    <xf numFmtId="0" fontId="3" fillId="0" borderId="0"/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</cellStyleXfs>
  <cellXfs count="114">
    <xf numFmtId="0" fontId="0" fillId="0" borderId="0" xfId="0"/>
    <xf numFmtId="0" fontId="0" fillId="0" borderId="0" xfId="0" applyAlignment="1">
      <alignment vertical="center"/>
    </xf>
    <xf numFmtId="178" fontId="7" fillId="0" borderId="2" xfId="2" applyNumberFormat="1" applyFont="1" applyBorder="1" applyAlignment="1">
      <alignment horizontal="center" vertical="center" wrapText="1"/>
    </xf>
    <xf numFmtId="177" fontId="8" fillId="0" borderId="1" xfId="2" applyNumberFormat="1" applyFont="1" applyBorder="1" applyAlignment="1">
      <alignment horizontal="center" vertical="center" wrapText="1"/>
    </xf>
    <xf numFmtId="177" fontId="7" fillId="0" borderId="1" xfId="2" applyNumberFormat="1" applyFont="1" applyBorder="1" applyAlignment="1">
      <alignment horizontal="center" vertical="center"/>
    </xf>
    <xf numFmtId="178" fontId="7" fillId="0" borderId="1" xfId="2" applyNumberFormat="1" applyFont="1" applyBorder="1" applyAlignment="1">
      <alignment horizontal="center" vertical="center"/>
    </xf>
    <xf numFmtId="176" fontId="7" fillId="0" borderId="1" xfId="2" applyNumberFormat="1" applyFont="1" applyBorder="1" applyAlignment="1">
      <alignment horizontal="center" vertical="center" wrapText="1"/>
    </xf>
    <xf numFmtId="178" fontId="7" fillId="0" borderId="4" xfId="2" applyNumberFormat="1" applyFont="1" applyBorder="1" applyAlignment="1">
      <alignment horizontal="center" vertical="center" wrapText="1"/>
    </xf>
    <xf numFmtId="178" fontId="8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178" fontId="7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5" fillId="0" borderId="1" xfId="2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7" fillId="0" borderId="1" xfId="2" applyNumberFormat="1" applyFont="1" applyBorder="1" applyAlignment="1">
      <alignment horizontal="center" vertical="center" wrapText="1"/>
    </xf>
    <xf numFmtId="181" fontId="7" fillId="0" borderId="1" xfId="2" applyNumberFormat="1" applyFont="1" applyBorder="1" applyAlignment="1">
      <alignment horizontal="center" vertical="center"/>
    </xf>
    <xf numFmtId="181" fontId="7" fillId="0" borderId="1" xfId="2" applyNumberFormat="1" applyFont="1" applyBorder="1" applyAlignment="1">
      <alignment horizontal="center" vertical="center" wrapText="1"/>
    </xf>
    <xf numFmtId="181" fontId="8" fillId="0" borderId="1" xfId="2" applyNumberFormat="1" applyFont="1" applyBorder="1" applyAlignment="1">
      <alignment horizontal="center" vertical="center" wrapText="1"/>
    </xf>
    <xf numFmtId="177" fontId="7" fillId="0" borderId="1" xfId="2" applyNumberFormat="1" applyFont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/>
    </xf>
    <xf numFmtId="179" fontId="0" fillId="2" borderId="1" xfId="0" applyNumberFormat="1" applyFill="1" applyBorder="1" applyAlignment="1">
      <alignment horizontal="center"/>
    </xf>
    <xf numFmtId="179" fontId="11" fillId="0" borderId="1" xfId="0" applyNumberFormat="1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178" fontId="7" fillId="4" borderId="1" xfId="2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76" fontId="7" fillId="4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2" borderId="1" xfId="2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8" fontId="7" fillId="0" borderId="2" xfId="2" applyNumberFormat="1" applyFont="1" applyBorder="1" applyAlignment="1">
      <alignment horizontal="right" vertical="center" wrapText="1"/>
    </xf>
    <xf numFmtId="177" fontId="8" fillId="0" borderId="1" xfId="2" applyNumberFormat="1" applyFont="1" applyBorder="1" applyAlignment="1">
      <alignment horizontal="right" vertical="center" wrapText="1"/>
    </xf>
    <xf numFmtId="177" fontId="7" fillId="0" borderId="1" xfId="2" applyNumberFormat="1" applyFont="1" applyBorder="1" applyAlignment="1">
      <alignment horizontal="right" vertical="center"/>
    </xf>
    <xf numFmtId="178" fontId="7" fillId="0" borderId="1" xfId="2" applyNumberFormat="1" applyFont="1" applyBorder="1" applyAlignment="1">
      <alignment horizontal="right" vertical="center"/>
    </xf>
    <xf numFmtId="176" fontId="7" fillId="4" borderId="1" xfId="2" applyNumberFormat="1" applyFont="1" applyFill="1" applyBorder="1" applyAlignment="1">
      <alignment horizontal="right" vertical="center" wrapText="1"/>
    </xf>
    <xf numFmtId="178" fontId="7" fillId="0" borderId="4" xfId="2" applyNumberFormat="1" applyFont="1" applyBorder="1" applyAlignment="1">
      <alignment horizontal="right" vertical="center" wrapText="1"/>
    </xf>
    <xf numFmtId="178" fontId="8" fillId="0" borderId="1" xfId="2" applyNumberFormat="1" applyFont="1" applyBorder="1" applyAlignment="1">
      <alignment horizontal="right" vertical="center" wrapText="1"/>
    </xf>
    <xf numFmtId="0" fontId="7" fillId="0" borderId="1" xfId="2" applyFont="1" applyBorder="1" applyAlignment="1">
      <alignment horizontal="right" vertical="center" wrapText="1"/>
    </xf>
    <xf numFmtId="0" fontId="7" fillId="4" borderId="1" xfId="2" applyFont="1" applyFill="1" applyBorder="1" applyAlignment="1">
      <alignment horizontal="right" vertical="center" wrapText="1"/>
    </xf>
    <xf numFmtId="0" fontId="7" fillId="0" borderId="4" xfId="2" applyFont="1" applyBorder="1" applyAlignment="1">
      <alignment horizontal="right" vertical="center" wrapText="1"/>
    </xf>
    <xf numFmtId="178" fontId="7" fillId="0" borderId="1" xfId="2" applyNumberFormat="1" applyFont="1" applyBorder="1" applyAlignment="1">
      <alignment horizontal="right" vertical="center" wrapText="1"/>
    </xf>
    <xf numFmtId="178" fontId="7" fillId="4" borderId="1" xfId="2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0" fontId="12" fillId="0" borderId="1" xfId="2" applyFont="1" applyBorder="1" applyAlignment="1">
      <alignment horizontal="right" vertical="center"/>
    </xf>
    <xf numFmtId="182" fontId="0" fillId="0" borderId="1" xfId="1" applyNumberFormat="1" applyFont="1" applyBorder="1" applyAlignment="1">
      <alignment horizontal="right" vertical="center"/>
    </xf>
    <xf numFmtId="182" fontId="0" fillId="0" borderId="1" xfId="0" applyNumberFormat="1" applyBorder="1" applyAlignment="1">
      <alignment horizontal="right" vertical="center"/>
    </xf>
    <xf numFmtId="182" fontId="0" fillId="2" borderId="1" xfId="0" applyNumberFormat="1" applyFill="1" applyBorder="1" applyAlignment="1">
      <alignment horizontal="right" vertical="center"/>
    </xf>
    <xf numFmtId="182" fontId="10" fillId="2" borderId="1" xfId="1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179" fontId="14" fillId="0" borderId="1" xfId="0" applyNumberFormat="1" applyFont="1" applyFill="1" applyBorder="1" applyAlignment="1">
      <alignment horizontal="right" vertical="center"/>
    </xf>
    <xf numFmtId="179" fontId="0" fillId="0" borderId="1" xfId="0" applyNumberFormat="1" applyFill="1" applyBorder="1" applyAlignment="1">
      <alignment horizontal="right" vertical="center"/>
    </xf>
    <xf numFmtId="182" fontId="0" fillId="0" borderId="1" xfId="1" applyNumberFormat="1" applyFont="1" applyFill="1" applyBorder="1" applyAlignment="1">
      <alignment horizontal="right" vertical="center"/>
    </xf>
    <xf numFmtId="182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5" fillId="0" borderId="1" xfId="2" applyNumberFormat="1" applyFont="1" applyBorder="1" applyAlignment="1">
      <alignment horizontal="center" vertical="center" wrapText="1"/>
    </xf>
    <xf numFmtId="176" fontId="5" fillId="0" borderId="4" xfId="2" applyNumberFormat="1" applyFont="1" applyBorder="1" applyAlignment="1">
      <alignment horizontal="center" vertical="center" wrapText="1"/>
    </xf>
    <xf numFmtId="177" fontId="5" fillId="0" borderId="1" xfId="2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76" fontId="5" fillId="0" borderId="1" xfId="2" applyNumberFormat="1" applyFont="1" applyBorder="1" applyAlignment="1">
      <alignment horizontal="right" vertical="center" wrapText="1"/>
    </xf>
    <xf numFmtId="176" fontId="5" fillId="0" borderId="4" xfId="2" applyNumberFormat="1" applyFont="1" applyBorder="1" applyAlignment="1">
      <alignment horizontal="right" vertical="center" wrapText="1"/>
    </xf>
    <xf numFmtId="177" fontId="5" fillId="0" borderId="1" xfId="2" applyNumberFormat="1" applyFont="1" applyBorder="1" applyAlignment="1">
      <alignment horizontal="right" vertical="center" wrapText="1"/>
    </xf>
    <xf numFmtId="0" fontId="5" fillId="0" borderId="2" xfId="2" applyFont="1" applyBorder="1" applyAlignment="1">
      <alignment horizontal="right" vertical="center"/>
    </xf>
    <xf numFmtId="0" fontId="5" fillId="0" borderId="3" xfId="2" applyFont="1" applyBorder="1" applyAlignment="1">
      <alignment horizontal="right" vertical="center"/>
    </xf>
    <xf numFmtId="0" fontId="5" fillId="0" borderId="4" xfId="2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1" xfId="2" applyFont="1" applyBorder="1" applyAlignment="1">
      <alignment horizontal="right" vertical="center" wrapText="1"/>
    </xf>
    <xf numFmtId="0" fontId="5" fillId="0" borderId="1" xfId="2" applyFont="1" applyBorder="1" applyAlignment="1">
      <alignment horizontal="right" vertical="center" wrapText="1"/>
    </xf>
    <xf numFmtId="0" fontId="5" fillId="0" borderId="1" xfId="2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6">
    <cellStyle name="常规" xfId="0" builtinId="0"/>
    <cellStyle name="常规 2" xfId="2" xr:uid="{7303CC6A-ECE7-4143-80C2-9334C333135B}"/>
    <cellStyle name="常规 2 5" xfId="5" xr:uid="{4E423BC3-A84D-4652-9A61-4925ABAD5AE0}"/>
    <cellStyle name="常规 3" xfId="3" xr:uid="{94239324-18AA-4080-B08C-6FCF815EE736}"/>
    <cellStyle name="常规 7" xfId="4" xr:uid="{6F44D4B3-8D2C-4F42-A3EF-FE8BF233B475}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"/>
  <sheetViews>
    <sheetView workbookViewId="0">
      <selection activeCell="J23" sqref="J23"/>
    </sheetView>
  </sheetViews>
  <sheetFormatPr defaultRowHeight="14.25"/>
  <cols>
    <col min="1" max="1" width="9" style="37"/>
    <col min="2" max="2" width="11.625" bestFit="1" customWidth="1"/>
    <col min="3" max="4" width="7.125" bestFit="1" customWidth="1"/>
    <col min="5" max="6" width="12.625" bestFit="1" customWidth="1"/>
    <col min="7" max="7" width="11.5" bestFit="1" customWidth="1"/>
    <col min="8" max="8" width="13.75" bestFit="1" customWidth="1"/>
    <col min="9" max="9" width="18" customWidth="1"/>
    <col min="10" max="10" width="14.375" customWidth="1"/>
    <col min="11" max="11" width="12.625" bestFit="1" customWidth="1"/>
    <col min="12" max="13" width="11.5" bestFit="1" customWidth="1"/>
    <col min="14" max="14" width="20.875" customWidth="1"/>
    <col min="15" max="15" width="14.625" customWidth="1"/>
    <col min="16" max="16" width="15.375" customWidth="1"/>
    <col min="17" max="17" width="13.75" bestFit="1" customWidth="1"/>
    <col min="18" max="18" width="11.75" customWidth="1"/>
    <col min="19" max="19" width="11.5" bestFit="1" customWidth="1"/>
    <col min="20" max="20" width="13.75" bestFit="1" customWidth="1"/>
    <col min="21" max="21" width="19.875" customWidth="1"/>
    <col min="22" max="22" width="13.75" bestFit="1" customWidth="1"/>
    <col min="23" max="23" width="12.625" bestFit="1" customWidth="1"/>
    <col min="24" max="24" width="9.875" bestFit="1" customWidth="1"/>
  </cols>
  <sheetData>
    <row r="1" spans="1:24" s="1" customFormat="1" ht="18.75">
      <c r="A1" s="112" t="s">
        <v>272</v>
      </c>
      <c r="B1" s="95" t="s">
        <v>0</v>
      </c>
      <c r="C1" s="96" t="s">
        <v>1</v>
      </c>
      <c r="D1" s="96" t="s">
        <v>178</v>
      </c>
      <c r="E1" s="97" t="s">
        <v>2</v>
      </c>
      <c r="F1" s="98"/>
      <c r="G1" s="98"/>
      <c r="H1" s="98"/>
      <c r="I1" s="98"/>
      <c r="J1" s="99"/>
      <c r="K1" s="100" t="s">
        <v>3</v>
      </c>
      <c r="L1" s="100"/>
      <c r="M1" s="100"/>
      <c r="N1" s="100"/>
      <c r="O1" s="100"/>
      <c r="P1" s="100"/>
      <c r="Q1" s="97" t="s">
        <v>4</v>
      </c>
      <c r="R1" s="98"/>
      <c r="S1" s="98"/>
      <c r="T1" s="98"/>
      <c r="U1" s="98"/>
      <c r="V1" s="99"/>
      <c r="W1" s="92" t="s">
        <v>5</v>
      </c>
      <c r="X1" s="94" t="s">
        <v>6</v>
      </c>
    </row>
    <row r="2" spans="1:24" s="1" customFormat="1" ht="25.5">
      <c r="A2" s="112"/>
      <c r="B2" s="95"/>
      <c r="C2" s="96"/>
      <c r="D2" s="96"/>
      <c r="E2" s="2" t="s">
        <v>7</v>
      </c>
      <c r="F2" s="3" t="s">
        <v>8</v>
      </c>
      <c r="G2" s="4" t="s">
        <v>9</v>
      </c>
      <c r="H2" s="5" t="s">
        <v>10</v>
      </c>
      <c r="I2" s="2" t="s">
        <v>11</v>
      </c>
      <c r="J2" s="36" t="s">
        <v>12</v>
      </c>
      <c r="K2" s="7" t="s">
        <v>13</v>
      </c>
      <c r="L2" s="8" t="s">
        <v>14</v>
      </c>
      <c r="M2" s="9" t="s">
        <v>15</v>
      </c>
      <c r="N2" s="9" t="s">
        <v>16</v>
      </c>
      <c r="O2" s="2" t="s">
        <v>17</v>
      </c>
      <c r="P2" s="35" t="s">
        <v>18</v>
      </c>
      <c r="Q2" s="10" t="s">
        <v>19</v>
      </c>
      <c r="R2" s="11" t="s">
        <v>8</v>
      </c>
      <c r="S2" s="9" t="s">
        <v>15</v>
      </c>
      <c r="T2" s="9" t="s">
        <v>20</v>
      </c>
      <c r="U2" s="2" t="s">
        <v>21</v>
      </c>
      <c r="V2" s="34" t="s">
        <v>22</v>
      </c>
      <c r="W2" s="93"/>
      <c r="X2" s="94"/>
    </row>
    <row r="3" spans="1:24" s="45" customFormat="1" ht="15">
      <c r="A3" s="44">
        <v>1</v>
      </c>
      <c r="B3" s="40">
        <v>2020210649</v>
      </c>
      <c r="C3" s="40" t="s">
        <v>90</v>
      </c>
      <c r="D3" s="17" t="s">
        <v>53</v>
      </c>
      <c r="E3" s="48">
        <v>98.275999999999996</v>
      </c>
      <c r="F3" s="14">
        <v>8.5</v>
      </c>
      <c r="G3" s="14">
        <v>0</v>
      </c>
      <c r="H3" s="43">
        <f t="shared" ref="H3:H12" si="0">E3+F3+G3</f>
        <v>106.776</v>
      </c>
      <c r="I3" s="43">
        <v>0.95318693090519557</v>
      </c>
      <c r="J3" s="43">
        <f t="shared" ref="J3:J12" si="1">I3*100</f>
        <v>95.31869309051956</v>
      </c>
      <c r="K3" s="14">
        <v>91.66</v>
      </c>
      <c r="L3" s="14">
        <v>6</v>
      </c>
      <c r="M3" s="14">
        <v>0</v>
      </c>
      <c r="N3" s="47">
        <f t="shared" ref="N3:N12" si="2">K3+L3+M3</f>
        <v>97.66</v>
      </c>
      <c r="O3" s="47">
        <v>1</v>
      </c>
      <c r="P3" s="14">
        <f t="shared" ref="P3:P12" si="3">O3*100</f>
        <v>100</v>
      </c>
      <c r="Q3" s="14">
        <v>100</v>
      </c>
      <c r="R3" s="14">
        <v>13.8333333</v>
      </c>
      <c r="S3" s="43">
        <v>0</v>
      </c>
      <c r="T3" s="47">
        <f t="shared" ref="T3:T12" si="4">Q3+R3+S3</f>
        <v>113.83333329999999</v>
      </c>
      <c r="U3" s="47">
        <v>1</v>
      </c>
      <c r="V3" s="14">
        <f t="shared" ref="V3:V12" si="5">U3*100</f>
        <v>100</v>
      </c>
      <c r="W3" s="14">
        <f t="shared" ref="W3:W12" si="6">J3*0.2+P3*0.7+V3*0.1</f>
        <v>99.063738618103912</v>
      </c>
      <c r="X3" s="40">
        <v>1</v>
      </c>
    </row>
    <row r="4" spans="1:24" s="45" customFormat="1">
      <c r="A4" s="44">
        <v>2</v>
      </c>
      <c r="B4" s="40">
        <v>2020210623</v>
      </c>
      <c r="C4" s="40" t="s">
        <v>85</v>
      </c>
      <c r="D4" s="40" t="s">
        <v>53</v>
      </c>
      <c r="E4" s="14">
        <v>98.219999999999985</v>
      </c>
      <c r="F4" s="14">
        <v>13.8</v>
      </c>
      <c r="G4" s="14">
        <v>0</v>
      </c>
      <c r="H4" s="47">
        <f t="shared" si="0"/>
        <v>112.01999999999998</v>
      </c>
      <c r="I4" s="47">
        <v>1</v>
      </c>
      <c r="J4" s="43">
        <f t="shared" si="1"/>
        <v>100</v>
      </c>
      <c r="K4" s="14">
        <v>89.888888888888886</v>
      </c>
      <c r="L4" s="14">
        <v>2.0833333333333335</v>
      </c>
      <c r="M4" s="14">
        <v>0</v>
      </c>
      <c r="N4" s="43">
        <f t="shared" si="2"/>
        <v>91.972222222222214</v>
      </c>
      <c r="O4" s="43">
        <v>0.94175939199490288</v>
      </c>
      <c r="P4" s="14">
        <f t="shared" si="3"/>
        <v>94.175939199490287</v>
      </c>
      <c r="Q4" s="14">
        <v>100</v>
      </c>
      <c r="R4" s="14">
        <v>0.5</v>
      </c>
      <c r="S4" s="14">
        <v>0</v>
      </c>
      <c r="T4" s="43">
        <f t="shared" si="4"/>
        <v>100.5</v>
      </c>
      <c r="U4" s="14">
        <v>0.88286969279146998</v>
      </c>
      <c r="V4" s="14">
        <f t="shared" si="5"/>
        <v>88.286969279147002</v>
      </c>
      <c r="W4" s="14">
        <f t="shared" si="6"/>
        <v>94.751854367557897</v>
      </c>
      <c r="X4" s="89">
        <v>2</v>
      </c>
    </row>
    <row r="5" spans="1:24" s="1" customFormat="1">
      <c r="A5" s="90">
        <v>3</v>
      </c>
      <c r="B5" s="41">
        <v>2020210578</v>
      </c>
      <c r="C5" s="41" t="s">
        <v>49</v>
      </c>
      <c r="D5" s="42" t="s">
        <v>53</v>
      </c>
      <c r="E5" s="43">
        <v>98.186206896551724</v>
      </c>
      <c r="F5" s="43">
        <v>5.5</v>
      </c>
      <c r="G5" s="43">
        <v>0</v>
      </c>
      <c r="H5" s="43">
        <f t="shared" si="0"/>
        <v>103.68620689655172</v>
      </c>
      <c r="I5" s="43">
        <v>0.9256044179302958</v>
      </c>
      <c r="J5" s="43">
        <f t="shared" si="1"/>
        <v>92.560441793029582</v>
      </c>
      <c r="K5" s="43">
        <v>91.136111111111092</v>
      </c>
      <c r="L5" s="43">
        <v>0</v>
      </c>
      <c r="M5" s="43">
        <v>0</v>
      </c>
      <c r="N5" s="43">
        <f t="shared" si="2"/>
        <v>91.136111111111092</v>
      </c>
      <c r="O5" s="43">
        <v>0.93319794297676728</v>
      </c>
      <c r="P5" s="14">
        <f t="shared" si="3"/>
        <v>93.319794297676722</v>
      </c>
      <c r="Q5" s="43">
        <v>100</v>
      </c>
      <c r="R5" s="43">
        <v>0.5</v>
      </c>
      <c r="S5" s="43">
        <v>0</v>
      </c>
      <c r="T5" s="43">
        <f t="shared" si="4"/>
        <v>100.5</v>
      </c>
      <c r="U5" s="14">
        <v>0.88286969279146998</v>
      </c>
      <c r="V5" s="14">
        <f t="shared" si="5"/>
        <v>88.286969279147002</v>
      </c>
      <c r="W5" s="14">
        <f t="shared" si="6"/>
        <v>92.664641294894324</v>
      </c>
      <c r="X5" s="89">
        <v>3</v>
      </c>
    </row>
    <row r="6" spans="1:24" s="1" customFormat="1">
      <c r="A6" s="90">
        <v>4</v>
      </c>
      <c r="B6" s="40">
        <v>2020210564</v>
      </c>
      <c r="C6" s="40" t="s">
        <v>87</v>
      </c>
      <c r="D6" s="78" t="s">
        <v>53</v>
      </c>
      <c r="E6" s="14">
        <v>98.305555555555557</v>
      </c>
      <c r="F6" s="14">
        <v>11.3</v>
      </c>
      <c r="G6" s="14">
        <v>0</v>
      </c>
      <c r="H6" s="43">
        <f t="shared" si="0"/>
        <v>109.60555555555555</v>
      </c>
      <c r="I6" s="43">
        <v>0.97844630919081921</v>
      </c>
      <c r="J6" s="43">
        <f t="shared" si="1"/>
        <v>97.844630919081922</v>
      </c>
      <c r="K6" s="14">
        <v>89.03125</v>
      </c>
      <c r="L6" s="14">
        <v>0.5</v>
      </c>
      <c r="M6" s="14">
        <v>0</v>
      </c>
      <c r="N6" s="43">
        <f t="shared" si="2"/>
        <v>89.53125</v>
      </c>
      <c r="O6" s="43">
        <v>0.91676479623182472</v>
      </c>
      <c r="P6" s="14">
        <f t="shared" si="3"/>
        <v>91.676479623182473</v>
      </c>
      <c r="Q6" s="14">
        <v>100</v>
      </c>
      <c r="R6" s="14">
        <v>0.57499999999999996</v>
      </c>
      <c r="S6" s="14">
        <v>0</v>
      </c>
      <c r="T6" s="43">
        <f t="shared" si="4"/>
        <v>100.575</v>
      </c>
      <c r="U6" s="14">
        <v>0.8835285507711651</v>
      </c>
      <c r="V6" s="14">
        <f t="shared" si="5"/>
        <v>88.352855077116516</v>
      </c>
      <c r="W6" s="14">
        <f t="shared" si="6"/>
        <v>92.577747427755767</v>
      </c>
      <c r="X6" s="89">
        <v>4</v>
      </c>
    </row>
    <row r="7" spans="1:24" s="1" customFormat="1" ht="15">
      <c r="A7" s="90">
        <v>5</v>
      </c>
      <c r="B7" s="50">
        <v>2020210638</v>
      </c>
      <c r="C7" s="50" t="s">
        <v>94</v>
      </c>
      <c r="D7" s="17" t="s">
        <v>53</v>
      </c>
      <c r="E7" s="48">
        <v>98.233999999999995</v>
      </c>
      <c r="F7" s="14">
        <v>6.5</v>
      </c>
      <c r="G7" s="14">
        <v>0</v>
      </c>
      <c r="H7" s="43">
        <f t="shared" si="0"/>
        <v>104.73399999999999</v>
      </c>
      <c r="I7" s="43">
        <v>0.93495804320657039</v>
      </c>
      <c r="J7" s="43">
        <f t="shared" si="1"/>
        <v>93.495804320657044</v>
      </c>
      <c r="K7" s="14">
        <v>87.3611111111111</v>
      </c>
      <c r="L7" s="14">
        <v>2.9</v>
      </c>
      <c r="M7" s="14">
        <v>0</v>
      </c>
      <c r="N7" s="43">
        <f t="shared" si="2"/>
        <v>90.261111111111106</v>
      </c>
      <c r="O7" s="43">
        <v>0.92423828702755595</v>
      </c>
      <c r="P7" s="14">
        <f t="shared" si="3"/>
        <v>92.4238287027556</v>
      </c>
      <c r="Q7" s="14">
        <v>100</v>
      </c>
      <c r="R7" s="14">
        <v>0</v>
      </c>
      <c r="S7" s="14">
        <v>0</v>
      </c>
      <c r="T7" s="43">
        <f t="shared" si="4"/>
        <v>100</v>
      </c>
      <c r="U7" s="14">
        <v>0.87847730626016907</v>
      </c>
      <c r="V7" s="14">
        <f t="shared" si="5"/>
        <v>87.847730626016912</v>
      </c>
      <c r="W7" s="14">
        <f t="shared" si="6"/>
        <v>92.180614018662013</v>
      </c>
      <c r="X7" s="89">
        <v>5</v>
      </c>
    </row>
    <row r="8" spans="1:24" s="1" customFormat="1">
      <c r="A8" s="90">
        <v>6</v>
      </c>
      <c r="B8" s="78">
        <v>2020210614</v>
      </c>
      <c r="C8" s="78" t="s">
        <v>84</v>
      </c>
      <c r="D8" s="78" t="s">
        <v>53</v>
      </c>
      <c r="E8" s="14">
        <v>98.266666666666666</v>
      </c>
      <c r="F8" s="14">
        <v>4.5</v>
      </c>
      <c r="G8" s="14">
        <v>0</v>
      </c>
      <c r="H8" s="43">
        <f t="shared" si="0"/>
        <v>102.76666666666667</v>
      </c>
      <c r="I8" s="43">
        <v>0.91739570314824748</v>
      </c>
      <c r="J8" s="43">
        <f t="shared" si="1"/>
        <v>91.739570314824746</v>
      </c>
      <c r="K8" s="14">
        <v>89.135238095238094</v>
      </c>
      <c r="L8" s="14">
        <v>0</v>
      </c>
      <c r="M8" s="14">
        <v>0</v>
      </c>
      <c r="N8" s="43">
        <f t="shared" si="2"/>
        <v>89.135238095238094</v>
      </c>
      <c r="O8" s="43">
        <v>0.91270979003930064</v>
      </c>
      <c r="P8" s="14">
        <f t="shared" si="3"/>
        <v>91.270979003930066</v>
      </c>
      <c r="Q8" s="14">
        <v>100</v>
      </c>
      <c r="R8" s="14">
        <v>0</v>
      </c>
      <c r="S8" s="14">
        <v>0</v>
      </c>
      <c r="T8" s="43">
        <f t="shared" si="4"/>
        <v>100</v>
      </c>
      <c r="U8" s="14">
        <v>0.87847730626016907</v>
      </c>
      <c r="V8" s="14">
        <f t="shared" si="5"/>
        <v>87.847730626016912</v>
      </c>
      <c r="W8" s="14">
        <f t="shared" si="6"/>
        <v>91.022372428317681</v>
      </c>
      <c r="X8" s="89">
        <v>6</v>
      </c>
    </row>
    <row r="9" spans="1:24" s="1" customFormat="1">
      <c r="A9" s="90">
        <v>7</v>
      </c>
      <c r="B9" s="42">
        <v>2020210579</v>
      </c>
      <c r="C9" s="42" t="s">
        <v>50</v>
      </c>
      <c r="D9" s="42" t="s">
        <v>53</v>
      </c>
      <c r="E9" s="43">
        <v>98.258620689655174</v>
      </c>
      <c r="F9" s="43">
        <v>0.5</v>
      </c>
      <c r="G9" s="43">
        <v>0</v>
      </c>
      <c r="H9" s="43">
        <f t="shared" si="0"/>
        <v>98.758620689655174</v>
      </c>
      <c r="I9" s="43">
        <v>0.88161596759199423</v>
      </c>
      <c r="J9" s="43">
        <f t="shared" si="1"/>
        <v>88.161596759199426</v>
      </c>
      <c r="K9" s="43">
        <v>89.644444444444431</v>
      </c>
      <c r="L9" s="43">
        <v>0</v>
      </c>
      <c r="M9" s="43">
        <v>0</v>
      </c>
      <c r="N9" s="43">
        <f t="shared" si="2"/>
        <v>89.644444444444431</v>
      </c>
      <c r="O9" s="43">
        <v>0.91792386283477811</v>
      </c>
      <c r="P9" s="14">
        <f t="shared" si="3"/>
        <v>91.792386283477811</v>
      </c>
      <c r="Q9" s="43">
        <v>100</v>
      </c>
      <c r="R9" s="43">
        <v>0.5</v>
      </c>
      <c r="S9" s="43">
        <v>0</v>
      </c>
      <c r="T9" s="43">
        <f t="shared" si="4"/>
        <v>100.5</v>
      </c>
      <c r="U9" s="14">
        <v>0.88286969279146998</v>
      </c>
      <c r="V9" s="14">
        <f t="shared" si="5"/>
        <v>88.286969279147002</v>
      </c>
      <c r="W9" s="14">
        <f t="shared" si="6"/>
        <v>90.715686678189059</v>
      </c>
      <c r="X9" s="89">
        <v>7</v>
      </c>
    </row>
    <row r="10" spans="1:24" s="46" customFormat="1">
      <c r="A10" s="90">
        <v>8</v>
      </c>
      <c r="B10" s="50">
        <v>2020210617</v>
      </c>
      <c r="C10" s="50" t="s">
        <v>268</v>
      </c>
      <c r="D10" s="50" t="s">
        <v>269</v>
      </c>
      <c r="E10" s="14">
        <v>98.215624999999989</v>
      </c>
      <c r="F10" s="14">
        <v>12.5</v>
      </c>
      <c r="G10" s="14">
        <v>0</v>
      </c>
      <c r="H10" s="43">
        <f t="shared" si="0"/>
        <v>110.71562499999999</v>
      </c>
      <c r="I10" s="43">
        <v>0.98835587395108027</v>
      </c>
      <c r="J10" s="43">
        <f t="shared" si="1"/>
        <v>98.835587395108021</v>
      </c>
      <c r="K10" s="14">
        <v>85.672222222222217</v>
      </c>
      <c r="L10" s="14">
        <v>0</v>
      </c>
      <c r="M10" s="14">
        <v>0</v>
      </c>
      <c r="N10" s="43">
        <f t="shared" si="2"/>
        <v>85.672222222222217</v>
      </c>
      <c r="O10" s="43">
        <v>0.87724986916057979</v>
      </c>
      <c r="P10" s="14">
        <f t="shared" si="3"/>
        <v>87.724986916057972</v>
      </c>
      <c r="Q10" s="14">
        <v>100</v>
      </c>
      <c r="R10" s="14">
        <v>0.5</v>
      </c>
      <c r="S10" s="14">
        <v>0</v>
      </c>
      <c r="T10" s="43">
        <f t="shared" si="4"/>
        <v>100.5</v>
      </c>
      <c r="U10" s="14">
        <v>0.88286969279146998</v>
      </c>
      <c r="V10" s="14">
        <f t="shared" si="5"/>
        <v>88.286969279147002</v>
      </c>
      <c r="W10" s="14">
        <f t="shared" si="6"/>
        <v>90.003305248176886</v>
      </c>
      <c r="X10" s="89">
        <v>8</v>
      </c>
    </row>
    <row r="11" spans="1:24" s="46" customFormat="1">
      <c r="A11" s="90">
        <v>9</v>
      </c>
      <c r="B11" s="40">
        <v>2020210625</v>
      </c>
      <c r="C11" s="40" t="s">
        <v>270</v>
      </c>
      <c r="D11" s="50" t="s">
        <v>269</v>
      </c>
      <c r="E11" s="14">
        <v>97.996874999999989</v>
      </c>
      <c r="F11" s="14">
        <v>5.5</v>
      </c>
      <c r="G11" s="14">
        <v>0</v>
      </c>
      <c r="H11" s="43">
        <f t="shared" si="0"/>
        <v>103.49687499999999</v>
      </c>
      <c r="I11" s="43">
        <v>0.92391425638278879</v>
      </c>
      <c r="J11" s="43">
        <f t="shared" si="1"/>
        <v>92.391425638278875</v>
      </c>
      <c r="K11" s="14">
        <v>87.377777777777766</v>
      </c>
      <c r="L11" s="14">
        <v>0</v>
      </c>
      <c r="M11" s="14">
        <v>0</v>
      </c>
      <c r="N11" s="43">
        <f t="shared" si="2"/>
        <v>87.377777777777766</v>
      </c>
      <c r="O11" s="43">
        <v>0.89471408742348724</v>
      </c>
      <c r="P11" s="14">
        <f t="shared" si="3"/>
        <v>89.471408742348729</v>
      </c>
      <c r="Q11" s="14">
        <v>100</v>
      </c>
      <c r="R11" s="14">
        <v>0.5</v>
      </c>
      <c r="S11" s="14">
        <v>0</v>
      </c>
      <c r="T11" s="43">
        <f t="shared" si="4"/>
        <v>100.5</v>
      </c>
      <c r="U11" s="14">
        <v>0.88286969279146998</v>
      </c>
      <c r="V11" s="14">
        <f t="shared" si="5"/>
        <v>88.286969279147002</v>
      </c>
      <c r="W11" s="14">
        <f t="shared" si="6"/>
        <v>89.936968175214588</v>
      </c>
      <c r="X11" s="89">
        <v>9</v>
      </c>
    </row>
    <row r="12" spans="1:24" s="46" customFormat="1">
      <c r="A12" s="90">
        <v>10</v>
      </c>
      <c r="B12" s="50">
        <v>2020210588</v>
      </c>
      <c r="C12" s="50" t="s">
        <v>271</v>
      </c>
      <c r="D12" s="50" t="s">
        <v>269</v>
      </c>
      <c r="E12" s="14">
        <v>98.237499999999997</v>
      </c>
      <c r="F12" s="14">
        <v>8.5</v>
      </c>
      <c r="G12" s="14">
        <v>0</v>
      </c>
      <c r="H12" s="43">
        <f t="shared" si="0"/>
        <v>106.7375</v>
      </c>
      <c r="I12" s="43">
        <v>0.95284324227816475</v>
      </c>
      <c r="J12" s="43">
        <f t="shared" si="1"/>
        <v>95.284324227816469</v>
      </c>
      <c r="K12" s="14">
        <v>84.111111111111114</v>
      </c>
      <c r="L12" s="14">
        <v>0</v>
      </c>
      <c r="M12" s="14">
        <v>0</v>
      </c>
      <c r="N12" s="43">
        <f t="shared" si="2"/>
        <v>84.111111111111114</v>
      </c>
      <c r="O12" s="43">
        <v>0.86126470521309761</v>
      </c>
      <c r="P12" s="14">
        <f t="shared" si="3"/>
        <v>86.126470521309756</v>
      </c>
      <c r="Q12" s="14">
        <v>100</v>
      </c>
      <c r="R12" s="14">
        <v>0.5</v>
      </c>
      <c r="S12" s="14">
        <v>0</v>
      </c>
      <c r="T12" s="43">
        <f t="shared" si="4"/>
        <v>100.5</v>
      </c>
      <c r="U12" s="14">
        <v>0.88286969279146998</v>
      </c>
      <c r="V12" s="14">
        <f t="shared" si="5"/>
        <v>88.286969279147002</v>
      </c>
      <c r="W12" s="14">
        <f t="shared" si="6"/>
        <v>88.174091138394829</v>
      </c>
      <c r="X12" s="89">
        <v>10</v>
      </c>
    </row>
    <row r="14" spans="1:24">
      <c r="A14" s="113" t="s">
        <v>273</v>
      </c>
      <c r="B14" s="113"/>
      <c r="C14" s="113"/>
      <c r="D14" s="113"/>
      <c r="E14" s="113"/>
      <c r="F14" s="113"/>
      <c r="G14" s="113"/>
    </row>
    <row r="15" spans="1:24">
      <c r="A15" s="113"/>
      <c r="B15" s="113"/>
      <c r="C15" s="113"/>
      <c r="D15" s="113"/>
      <c r="E15" s="113"/>
      <c r="F15" s="113"/>
      <c r="G15" s="113"/>
    </row>
    <row r="16" spans="1:24">
      <c r="A16" s="113"/>
      <c r="B16" s="113"/>
      <c r="C16" s="113"/>
      <c r="D16" s="113"/>
      <c r="E16" s="113"/>
      <c r="F16" s="113"/>
      <c r="G16" s="113"/>
    </row>
    <row r="17" spans="1:7">
      <c r="A17" s="113"/>
      <c r="B17" s="113"/>
      <c r="C17" s="113"/>
      <c r="D17" s="113"/>
      <c r="E17" s="113"/>
      <c r="F17" s="113"/>
      <c r="G17" s="113"/>
    </row>
  </sheetData>
  <autoFilter ref="B2:X2" xr:uid="{BE6010BA-0CF0-45D1-ABF4-08AF105FC70F}">
    <sortState xmlns:xlrd2="http://schemas.microsoft.com/office/spreadsheetml/2017/richdata2" ref="B4:X12">
      <sortCondition descending="1" ref="W2"/>
    </sortState>
  </autoFilter>
  <mergeCells count="10">
    <mergeCell ref="A1:A2"/>
    <mergeCell ref="A14:G17"/>
    <mergeCell ref="W1:W2"/>
    <mergeCell ref="X1:X2"/>
    <mergeCell ref="B1:B2"/>
    <mergeCell ref="C1:C2"/>
    <mergeCell ref="D1:D2"/>
    <mergeCell ref="E1:J1"/>
    <mergeCell ref="K1:P1"/>
    <mergeCell ref="Q1:V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计数统计表</vt:lpstr>
      <vt:lpstr>工艺学硕</vt:lpstr>
      <vt:lpstr>工艺专硕</vt:lpstr>
      <vt:lpstr>催化学硕</vt:lpstr>
      <vt:lpstr>催化专硕</vt:lpstr>
      <vt:lpstr>工程学硕</vt:lpstr>
      <vt:lpstr>工程专硕</vt:lpstr>
      <vt:lpstr>环工学硕</vt:lpstr>
      <vt:lpstr>环工专硕</vt:lpstr>
      <vt:lpstr>环科学硕</vt:lpstr>
      <vt:lpstr>国际班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2021-09-13T04:20:38Z</dcterms:modified>
</cp:coreProperties>
</file>